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90" i="1" l="1"/>
  <c r="P10" i="1" l="1"/>
  <c r="P11" i="1"/>
  <c r="P12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P54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3" i="1"/>
  <c r="P84" i="1"/>
  <c r="P85" i="1"/>
  <c r="P87" i="1"/>
  <c r="P89" i="1"/>
  <c r="P90" i="1"/>
  <c r="P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" i="1"/>
  <c r="N89" i="1" l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</calcChain>
</file>

<file path=xl/sharedStrings.xml><?xml version="1.0" encoding="utf-8"?>
<sst xmlns="http://schemas.openxmlformats.org/spreadsheetml/2006/main" count="188" uniqueCount="184">
  <si>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</si>
  <si>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</si>
  <si>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</si>
  <si>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</si>
  <si>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</si>
  <si>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</si>
  <si>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</si>
  <si>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</si>
  <si>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</si>
  <si>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</si>
  <si>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</si>
  <si>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</si>
  <si>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</si>
  <si>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</si>
  <si>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</si>
  <si>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</si>
  <si>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</si>
  <si>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</si>
  <si>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</si>
  <si>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</si>
  <si>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</si>
  <si>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0210180</t>
  </si>
  <si>
    <t>0210191</t>
  </si>
  <si>
    <t>Проведення місцевих виборів</t>
  </si>
  <si>
    <t>1000</t>
  </si>
  <si>
    <t>Освіта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</si>
  <si>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</si>
  <si>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</si>
  <si>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</si>
  <si>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</si>
  <si>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</si>
  <si>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</si>
  <si>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</si>
  <si>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</si>
  <si>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</si>
  <si>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</si>
  <si>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</si>
  <si>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</si>
  <si>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</si>
  <si>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</si>
  <si>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</si>
  <si>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</si>
  <si>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</si>
  <si>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</si>
  <si>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</si>
  <si>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</si>
  <si>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</si>
  <si>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</si>
  <si>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</si>
  <si>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</si>
  <si>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0113242</t>
  </si>
  <si>
    <t>Інші заходи у сфері соціального захисту і соціального забезпечення</t>
  </si>
  <si>
    <t>0213112</t>
  </si>
  <si>
    <t>Заходи державної політики з питань дітей та їх соціального захисту</t>
  </si>
  <si>
    <t>0213121</t>
  </si>
  <si>
    <t>Утримання та забезпечення діяльності центрів соціальних служб для сім`ї, дітей та молоді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</si>
  <si>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</si>
  <si>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</si>
  <si>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</si>
  <si>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</si>
  <si>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</si>
  <si>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</si>
  <si>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</si>
  <si>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</si>
  <si>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</si>
  <si>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</si>
  <si>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</si>
  <si>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</si>
  <si>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</si>
  <si>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</si>
  <si>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</si>
  <si>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</si>
  <si>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</si>
  <si>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</si>
  <si>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</si>
  <si>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</si>
  <si>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</si>
  <si>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</si>
  <si>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</si>
  <si>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</si>
  <si>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</si>
  <si>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</si>
  <si>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</si>
  <si>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</si>
  <si>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</si>
  <si>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</si>
  <si>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</si>
  <si>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</si>
  <si>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</si>
  <si>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</si>
  <si>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</si>
  <si>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</si>
  <si>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</si>
  <si>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</si>
  <si>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</si>
  <si>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</si>
  <si>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</si>
  <si>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</si>
  <si>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</si>
  <si>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</si>
  <si>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</si>
  <si>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</si>
  <si>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</si>
  <si>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</si>
  <si>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</si>
  <si>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</si>
  <si>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</si>
  <si>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</si>
  <si>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</si>
  <si>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</si>
  <si>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</si>
  <si>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</si>
  <si>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</si>
  <si>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</si>
  <si>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</si>
  <si>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</si>
  <si>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</si>
  <si>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</si>
  <si>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</si>
  <si>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</si>
  <si>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</si>
  <si>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</si>
  <si>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</si>
  <si>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</si>
  <si>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</si>
  <si>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</si>
  <si>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</si>
  <si>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</si>
  <si>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</si>
  <si>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</si>
  <si>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</si>
  <si>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</si>
  <si>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</si>
  <si>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</si>
  <si>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</si>
  <si>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</si>
  <si>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0215011</t>
  </si>
  <si>
    <t>Проведення навчально-тренувальних зборів і змагань з олімпійських видів спорту</t>
  </si>
  <si>
    <t>0215032</t>
  </si>
  <si>
    <t>Фінансова підтримка дитячо-юнацьких спортивних шкіл фізкультурно-спортивних товариств</t>
  </si>
  <si>
    <t>0215051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</si>
  <si>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</si>
  <si>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</si>
  <si>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</si>
  <si>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7000</t>
  </si>
  <si>
    <t>Економічна діяльність</t>
  </si>
  <si>
    <t>0217110</t>
  </si>
  <si>
    <t>Реалізація програм в галузі сільського господарства</t>
  </si>
  <si>
    <t>0217610</t>
  </si>
  <si>
    <t>Сприяння розвитку малого та середнього підприємництва</t>
  </si>
  <si>
    <t>8000</t>
  </si>
  <si>
    <t>Інша діяльність</t>
  </si>
  <si>
    <t>0118320</t>
  </si>
  <si>
    <t>Збереження природно-заповідного фонду</t>
  </si>
  <si>
    <t>0218110</t>
  </si>
  <si>
    <t>Заходи із запобігання та ліквідації надзвичайних ситуацій та наслідків стихійного лиха</t>
  </si>
  <si>
    <t>0218220</t>
  </si>
  <si>
    <t>Заходи та роботи з мобілізаційної підготовки місцевого значення</t>
  </si>
  <si>
    <t>3718500</t>
  </si>
  <si>
    <t>Нерозподілені трансферти з державного бюджету</t>
  </si>
  <si>
    <t>3718700</t>
  </si>
  <si>
    <t>Резервний фонд</t>
  </si>
  <si>
    <t>9000</t>
  </si>
  <si>
    <t>Міжбюджетні трансферти</t>
  </si>
  <si>
    <t>3719150</t>
  </si>
  <si>
    <t>Інші дотації з місцевого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</si>
  <si>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</si>
  <si>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</si>
  <si>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</si>
  <si>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</si>
  <si>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</si>
  <si>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Інші субвенції з місцевого бюджету</t>
  </si>
  <si>
    <t xml:space="preserve"> </t>
  </si>
  <si>
    <t xml:space="preserve">Усього </t>
  </si>
  <si>
    <t>Кредитування загального фонду</t>
  </si>
  <si>
    <t>% до річних призначень з урахуванням змін</t>
  </si>
  <si>
    <t xml:space="preserve">                                                                                                                             Загальний фонд</t>
  </si>
  <si>
    <t xml:space="preserve">                                                 Виконання районного бюджету за І півріччя  2019 року</t>
  </si>
  <si>
    <t>% до річних призначень за І півріччя  2019 р.</t>
  </si>
  <si>
    <t>сьомого скликання Ніжинської районної ради</t>
  </si>
  <si>
    <t xml:space="preserve">Додаток 3 до рішення двадцять четвертої  сесії </t>
  </si>
  <si>
    <t>від 26.09.2019 року</t>
  </si>
  <si>
    <t>Начальник фінансового управління</t>
  </si>
  <si>
    <t>С.Алемша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</si>
</sst>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0" xfId="0" applyFont="1"/>
    <xf numFmtId="0" fontId="1" fillId="0" borderId="0" xfId="0" applyFont="1"/>
    <xf numFmtId="1" fontId="0" fillId="0" borderId="1" xfId="0" applyNumberFormat="1" applyBorder="1" applyAlignment="1">
      <alignment horizontal="left" vertical="center"/>
    </xf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tabSelected="1" topLeftCell="A70" workbookViewId="0">
      <selection activeCell="D101" sqref="D101"/>
    </sheetView>
  </sheetViews>
  <sheetFormatPr defaultRowHeight="12.75" x14ac:dyDescent="0.2"/>
  <cols>
    <col min="1" max="1" width="10.7109375" customWidth="1"/>
    <col min="2" max="2" width="50.7109375" customWidth="1"/>
    <col min="3" max="3" width="15.7109375" customWidth="1"/>
    <col min="4" max="4" width="15.28515625" customWidth="1"/>
    <col min="5" max="5" width="0.140625" hidden="1" customWidth="1"/>
    <col min="6" max="7" width="15.7109375" hidden="1" customWidth="1"/>
    <col min="8" max="8" width="15.42578125" customWidth="1"/>
    <col min="9" max="9" width="0.140625" hidden="1" customWidth="1"/>
    <col min="10" max="14" width="15.7109375" hidden="1" customWidth="1"/>
    <col min="15" max="16" width="15.7109375" customWidth="1"/>
  </cols>
  <sheetData>
    <row r="1" spans="1:16" x14ac:dyDescent="0.2">
      <c r="H1" t="s">
        <v>180</v>
      </c>
    </row>
    <row r="2" spans="1:16" x14ac:dyDescent="0.2">
      <c r="H2" t="s">
        <v>179</v>
      </c>
    </row>
    <row r="3" spans="1:16" x14ac:dyDescent="0.2">
      <c r="H3" t="s">
        <v>181</v>
      </c>
    </row>
    <row r="4" spans="1:16" ht="21" x14ac:dyDescent="0.35">
      <c r="B4" s="12" t="s">
        <v>177</v>
      </c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11.25" customHeight="1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6" x14ac:dyDescent="0.2">
      <c r="A6" s="18" t="s">
        <v>176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6" x14ac:dyDescent="0.2">
      <c r="L7" s="1" t="s">
        <v>0</v>
      </c>
      <c r="P7" t="s">
        <v>0</v>
      </c>
    </row>
    <row r="8" spans="1:16" s="2" customFormat="1" ht="69.75" customHeight="1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175</v>
      </c>
      <c r="P8" s="3" t="s">
        <v>178</v>
      </c>
    </row>
    <row r="9" spans="1:16" x14ac:dyDescent="0.2">
      <c r="A9" s="4" t="s">
        <v>15</v>
      </c>
      <c r="B9" s="5" t="s">
        <v>16</v>
      </c>
      <c r="C9" s="6">
        <v>4097300</v>
      </c>
      <c r="D9" s="6">
        <v>4089730</v>
      </c>
      <c r="E9" s="6">
        <v>2739413</v>
      </c>
      <c r="F9" s="6">
        <v>1663730.7800000003</v>
      </c>
      <c r="G9" s="6">
        <v>0</v>
      </c>
      <c r="H9" s="6">
        <v>1662386.4700000004</v>
      </c>
      <c r="I9" s="6">
        <v>1344.31</v>
      </c>
      <c r="J9" s="6">
        <v>230199.52000000002</v>
      </c>
      <c r="K9" s="6">
        <f t="shared" ref="K9:K40" si="0">E9-F9</f>
        <v>1075682.2199999997</v>
      </c>
      <c r="L9" s="6">
        <f t="shared" ref="L9:L40" si="1">D9-F9</f>
        <v>2425999.2199999997</v>
      </c>
      <c r="M9" s="6">
        <f t="shared" ref="M9:M40" si="2">IF(E9=0,0,(F9/E9)*100)</f>
        <v>60.733112531772328</v>
      </c>
      <c r="N9" s="6">
        <f t="shared" ref="N9:N40" si="3">D9-H9</f>
        <v>2427343.5299999993</v>
      </c>
      <c r="O9" s="6">
        <f>H9/D9*100</f>
        <v>40.647829318805897</v>
      </c>
      <c r="P9" s="6">
        <f>H9/C9*100</f>
        <v>40.572730090547445</v>
      </c>
    </row>
    <row r="10" spans="1:16" ht="51" x14ac:dyDescent="0.2">
      <c r="A10" s="7" t="s">
        <v>17</v>
      </c>
      <c r="B10" s="8" t="s">
        <v>18</v>
      </c>
      <c r="C10" s="9">
        <v>2991300</v>
      </c>
      <c r="D10" s="9">
        <v>2991300</v>
      </c>
      <c r="E10" s="9">
        <v>1821100</v>
      </c>
      <c r="F10" s="9">
        <v>1418420.3000000003</v>
      </c>
      <c r="G10" s="9">
        <v>0</v>
      </c>
      <c r="H10" s="9">
        <v>1417777.3300000003</v>
      </c>
      <c r="I10" s="9">
        <v>642.97</v>
      </c>
      <c r="J10" s="9">
        <v>203803.44</v>
      </c>
      <c r="K10" s="9">
        <f t="shared" si="0"/>
        <v>402679.69999999972</v>
      </c>
      <c r="L10" s="9">
        <f t="shared" si="1"/>
        <v>1572879.6999999997</v>
      </c>
      <c r="M10" s="9">
        <f t="shared" si="2"/>
        <v>77.888106089726008</v>
      </c>
      <c r="N10" s="9">
        <f t="shared" si="3"/>
        <v>1573522.6699999997</v>
      </c>
      <c r="O10" s="6">
        <f t="shared" ref="O10:O73" si="4">H10/D10*100</f>
        <v>47.396694748102838</v>
      </c>
      <c r="P10" s="6">
        <f t="shared" ref="P10:P73" si="5">H10/C10*100</f>
        <v>47.396694748102838</v>
      </c>
    </row>
    <row r="11" spans="1:16" x14ac:dyDescent="0.2">
      <c r="A11" s="7" t="s">
        <v>19</v>
      </c>
      <c r="B11" s="8" t="s">
        <v>20</v>
      </c>
      <c r="C11" s="9">
        <v>495000</v>
      </c>
      <c r="D11" s="9">
        <v>495000</v>
      </c>
      <c r="E11" s="9">
        <v>418783</v>
      </c>
      <c r="F11" s="9">
        <v>137732.65</v>
      </c>
      <c r="G11" s="9">
        <v>0</v>
      </c>
      <c r="H11" s="9">
        <v>137031.31</v>
      </c>
      <c r="I11" s="9">
        <v>701.34</v>
      </c>
      <c r="J11" s="9">
        <v>26396.080000000002</v>
      </c>
      <c r="K11" s="9">
        <f t="shared" si="0"/>
        <v>281050.34999999998</v>
      </c>
      <c r="L11" s="9">
        <f t="shared" si="1"/>
        <v>357267.35</v>
      </c>
      <c r="M11" s="9">
        <f t="shared" si="2"/>
        <v>32.888787271689637</v>
      </c>
      <c r="N11" s="9">
        <f t="shared" si="3"/>
        <v>357968.69</v>
      </c>
      <c r="O11" s="6">
        <f t="shared" si="4"/>
        <v>27.683092929292929</v>
      </c>
      <c r="P11" s="6">
        <f t="shared" si="5"/>
        <v>27.683092929292929</v>
      </c>
    </row>
    <row r="12" spans="1:16" x14ac:dyDescent="0.2">
      <c r="A12" s="7" t="s">
        <v>21</v>
      </c>
      <c r="B12" s="8" t="s">
        <v>20</v>
      </c>
      <c r="C12" s="9">
        <v>611000</v>
      </c>
      <c r="D12" s="9">
        <v>603210</v>
      </c>
      <c r="E12" s="9">
        <v>499310</v>
      </c>
      <c r="F12" s="9">
        <v>107357.83</v>
      </c>
      <c r="G12" s="9">
        <v>0</v>
      </c>
      <c r="H12" s="9">
        <v>107357.83</v>
      </c>
      <c r="I12" s="9">
        <v>0</v>
      </c>
      <c r="J12" s="9">
        <v>0</v>
      </c>
      <c r="K12" s="9">
        <f t="shared" si="0"/>
        <v>391952.17</v>
      </c>
      <c r="L12" s="9">
        <f t="shared" si="1"/>
        <v>495852.17</v>
      </c>
      <c r="M12" s="9">
        <f t="shared" si="2"/>
        <v>21.501237708037092</v>
      </c>
      <c r="N12" s="9">
        <f t="shared" si="3"/>
        <v>495852.17</v>
      </c>
      <c r="O12" s="6">
        <f t="shared" si="4"/>
        <v>17.797753684454833</v>
      </c>
      <c r="P12" s="6">
        <f t="shared" si="5"/>
        <v>17.570839607201311</v>
      </c>
    </row>
    <row r="13" spans="1:16" x14ac:dyDescent="0.2">
      <c r="A13" s="7" t="s">
        <v>22</v>
      </c>
      <c r="B13" s="8" t="s">
        <v>23</v>
      </c>
      <c r="C13" s="9">
        <v>0</v>
      </c>
      <c r="D13" s="9">
        <v>220</v>
      </c>
      <c r="E13" s="9">
        <v>220</v>
      </c>
      <c r="F13" s="9">
        <v>220</v>
      </c>
      <c r="G13" s="9">
        <v>0</v>
      </c>
      <c r="H13" s="9">
        <v>220</v>
      </c>
      <c r="I13" s="9">
        <v>0</v>
      </c>
      <c r="J13" s="9">
        <v>0</v>
      </c>
      <c r="K13" s="9">
        <f t="shared" si="0"/>
        <v>0</v>
      </c>
      <c r="L13" s="9">
        <f t="shared" si="1"/>
        <v>0</v>
      </c>
      <c r="M13" s="9">
        <f t="shared" si="2"/>
        <v>100</v>
      </c>
      <c r="N13" s="9">
        <f t="shared" si="3"/>
        <v>0</v>
      </c>
      <c r="O13" s="6">
        <f t="shared" si="4"/>
        <v>100</v>
      </c>
      <c r="P13" s="6"/>
    </row>
    <row r="14" spans="1:16" x14ac:dyDescent="0.2">
      <c r="A14" s="4" t="s">
        <v>24</v>
      </c>
      <c r="B14" s="5" t="s">
        <v>25</v>
      </c>
      <c r="C14" s="6">
        <v>41459200</v>
      </c>
      <c r="D14" s="6">
        <v>49069688.07</v>
      </c>
      <c r="E14" s="6">
        <v>36603862.580000006</v>
      </c>
      <c r="F14" s="6">
        <v>29919998.740000002</v>
      </c>
      <c r="G14" s="6">
        <v>0</v>
      </c>
      <c r="H14" s="6">
        <v>29681193.920000006</v>
      </c>
      <c r="I14" s="6">
        <v>238804.81999999998</v>
      </c>
      <c r="J14" s="6">
        <v>5776635.5499999998</v>
      </c>
      <c r="K14" s="6">
        <f t="shared" si="0"/>
        <v>6683863.8400000036</v>
      </c>
      <c r="L14" s="6">
        <f t="shared" si="1"/>
        <v>19149689.329999998</v>
      </c>
      <c r="M14" s="6">
        <f t="shared" si="2"/>
        <v>81.740004008068794</v>
      </c>
      <c r="N14" s="6">
        <f t="shared" si="3"/>
        <v>19388494.149999995</v>
      </c>
      <c r="O14" s="6">
        <f t="shared" si="4"/>
        <v>60.487839004924012</v>
      </c>
      <c r="P14" s="6">
        <f t="shared" si="5"/>
        <v>71.59133297313987</v>
      </c>
    </row>
    <row r="15" spans="1:16" ht="51" x14ac:dyDescent="0.2">
      <c r="A15" s="7" t="s">
        <v>26</v>
      </c>
      <c r="B15" s="8" t="s">
        <v>27</v>
      </c>
      <c r="C15" s="9">
        <v>35542800</v>
      </c>
      <c r="D15" s="9">
        <v>41790919.07</v>
      </c>
      <c r="E15" s="9">
        <v>31100676.580000006</v>
      </c>
      <c r="F15" s="9">
        <v>26060450.210000001</v>
      </c>
      <c r="G15" s="9">
        <v>0</v>
      </c>
      <c r="H15" s="9">
        <v>25835893.230000004</v>
      </c>
      <c r="I15" s="9">
        <v>224556.98</v>
      </c>
      <c r="J15" s="9">
        <v>5001176.41</v>
      </c>
      <c r="K15" s="9">
        <f t="shared" si="0"/>
        <v>5040226.3700000048</v>
      </c>
      <c r="L15" s="9">
        <f t="shared" si="1"/>
        <v>15730468.859999999</v>
      </c>
      <c r="M15" s="9">
        <f t="shared" si="2"/>
        <v>83.793836905653578</v>
      </c>
      <c r="N15" s="9">
        <f t="shared" si="3"/>
        <v>15955025.839999996</v>
      </c>
      <c r="O15" s="6">
        <f t="shared" si="4"/>
        <v>61.821787615450027</v>
      </c>
      <c r="P15" s="6">
        <f t="shared" si="5"/>
        <v>72.689527077213967</v>
      </c>
    </row>
    <row r="16" spans="1:16" ht="25.5" x14ac:dyDescent="0.2">
      <c r="A16" s="7" t="s">
        <v>28</v>
      </c>
      <c r="B16" s="8" t="s">
        <v>29</v>
      </c>
      <c r="C16" s="9">
        <v>704700</v>
      </c>
      <c r="D16" s="9">
        <v>1075167</v>
      </c>
      <c r="E16" s="9">
        <v>958817</v>
      </c>
      <c r="F16" s="9">
        <v>560377.57000000007</v>
      </c>
      <c r="G16" s="9">
        <v>0</v>
      </c>
      <c r="H16" s="9">
        <v>560377.57000000007</v>
      </c>
      <c r="I16" s="9">
        <v>0</v>
      </c>
      <c r="J16" s="9">
        <v>102714.68000000001</v>
      </c>
      <c r="K16" s="9">
        <f t="shared" si="0"/>
        <v>398439.42999999993</v>
      </c>
      <c r="L16" s="9">
        <f t="shared" si="1"/>
        <v>514789.42999999993</v>
      </c>
      <c r="M16" s="9">
        <f t="shared" si="2"/>
        <v>58.44468443926214</v>
      </c>
      <c r="N16" s="9">
        <f t="shared" si="3"/>
        <v>514789.42999999993</v>
      </c>
      <c r="O16" s="6">
        <f t="shared" si="4"/>
        <v>52.120049257464196</v>
      </c>
      <c r="P16" s="6">
        <f t="shared" si="5"/>
        <v>79.520018447566358</v>
      </c>
    </row>
    <row r="17" spans="1:16" x14ac:dyDescent="0.2">
      <c r="A17" s="7" t="s">
        <v>30</v>
      </c>
      <c r="B17" s="8" t="s">
        <v>31</v>
      </c>
      <c r="C17" s="9">
        <v>1083460</v>
      </c>
      <c r="D17" s="9">
        <v>1463945</v>
      </c>
      <c r="E17" s="9">
        <v>984573</v>
      </c>
      <c r="F17" s="9">
        <v>603840.82000000007</v>
      </c>
      <c r="G17" s="9">
        <v>0</v>
      </c>
      <c r="H17" s="9">
        <v>603830.82000000007</v>
      </c>
      <c r="I17" s="9">
        <v>10</v>
      </c>
      <c r="J17" s="9">
        <v>164622.57999999999</v>
      </c>
      <c r="K17" s="9">
        <f t="shared" si="0"/>
        <v>380732.17999999993</v>
      </c>
      <c r="L17" s="9">
        <f t="shared" si="1"/>
        <v>860104.17999999993</v>
      </c>
      <c r="M17" s="9">
        <f t="shared" si="2"/>
        <v>61.330223355708526</v>
      </c>
      <c r="N17" s="9">
        <f t="shared" si="3"/>
        <v>860114.17999999993</v>
      </c>
      <c r="O17" s="6">
        <f t="shared" si="4"/>
        <v>41.246824163476091</v>
      </c>
      <c r="P17" s="6">
        <f t="shared" si="5"/>
        <v>55.731713215070243</v>
      </c>
    </row>
    <row r="18" spans="1:16" x14ac:dyDescent="0.2">
      <c r="A18" s="7" t="s">
        <v>32</v>
      </c>
      <c r="B18" s="8" t="s">
        <v>33</v>
      </c>
      <c r="C18" s="9">
        <v>2991000</v>
      </c>
      <c r="D18" s="9">
        <v>2537747</v>
      </c>
      <c r="E18" s="9">
        <v>1862747</v>
      </c>
      <c r="F18" s="9">
        <v>1434271.9600000004</v>
      </c>
      <c r="G18" s="9">
        <v>0</v>
      </c>
      <c r="H18" s="9">
        <v>1428796.1900000004</v>
      </c>
      <c r="I18" s="9">
        <v>5475.77</v>
      </c>
      <c r="J18" s="9">
        <v>334559.69999999995</v>
      </c>
      <c r="K18" s="9">
        <f t="shared" si="0"/>
        <v>428475.03999999957</v>
      </c>
      <c r="L18" s="9">
        <f t="shared" si="1"/>
        <v>1103475.0399999996</v>
      </c>
      <c r="M18" s="9">
        <f t="shared" si="2"/>
        <v>76.997679233948588</v>
      </c>
      <c r="N18" s="9">
        <f t="shared" si="3"/>
        <v>1108950.8099999996</v>
      </c>
      <c r="O18" s="6">
        <f t="shared" si="4"/>
        <v>56.301758607142496</v>
      </c>
      <c r="P18" s="6">
        <f t="shared" si="5"/>
        <v>47.769849214309609</v>
      </c>
    </row>
    <row r="19" spans="1:16" x14ac:dyDescent="0.2">
      <c r="A19" s="7" t="s">
        <v>34</v>
      </c>
      <c r="B19" s="8" t="s">
        <v>35</v>
      </c>
      <c r="C19" s="9">
        <v>7240</v>
      </c>
      <c r="D19" s="9">
        <v>7240</v>
      </c>
      <c r="E19" s="9">
        <v>3620</v>
      </c>
      <c r="F19" s="9">
        <v>1810</v>
      </c>
      <c r="G19" s="9">
        <v>0</v>
      </c>
      <c r="H19" s="9">
        <v>1810</v>
      </c>
      <c r="I19" s="9">
        <v>0</v>
      </c>
      <c r="J19" s="9">
        <v>0</v>
      </c>
      <c r="K19" s="9">
        <f t="shared" si="0"/>
        <v>1810</v>
      </c>
      <c r="L19" s="9">
        <f t="shared" si="1"/>
        <v>5430</v>
      </c>
      <c r="M19" s="9">
        <f t="shared" si="2"/>
        <v>50</v>
      </c>
      <c r="N19" s="9">
        <f t="shared" si="3"/>
        <v>5430</v>
      </c>
      <c r="O19" s="6">
        <f t="shared" si="4"/>
        <v>25</v>
      </c>
      <c r="P19" s="6">
        <f t="shared" si="5"/>
        <v>25</v>
      </c>
    </row>
    <row r="20" spans="1:16" x14ac:dyDescent="0.2">
      <c r="A20" s="7" t="s">
        <v>36</v>
      </c>
      <c r="B20" s="8" t="s">
        <v>37</v>
      </c>
      <c r="C20" s="9">
        <v>0</v>
      </c>
      <c r="D20" s="9">
        <v>634400</v>
      </c>
      <c r="E20" s="9">
        <v>404300</v>
      </c>
      <c r="F20" s="9">
        <v>166126.62000000002</v>
      </c>
      <c r="G20" s="9">
        <v>0</v>
      </c>
      <c r="H20" s="9">
        <v>166126.62000000002</v>
      </c>
      <c r="I20" s="9">
        <v>0</v>
      </c>
      <c r="J20" s="9">
        <v>1272.49</v>
      </c>
      <c r="K20" s="9">
        <f t="shared" si="0"/>
        <v>238173.37999999998</v>
      </c>
      <c r="L20" s="9">
        <f t="shared" si="1"/>
        <v>468273.38</v>
      </c>
      <c r="M20" s="9">
        <f t="shared" si="2"/>
        <v>41.089938164729169</v>
      </c>
      <c r="N20" s="9">
        <f t="shared" si="3"/>
        <v>468273.38</v>
      </c>
      <c r="O20" s="6">
        <f t="shared" si="4"/>
        <v>26.186415510718792</v>
      </c>
      <c r="P20" s="6"/>
    </row>
    <row r="21" spans="1:16" ht="38.25" x14ac:dyDescent="0.2">
      <c r="A21" s="7" t="s">
        <v>38</v>
      </c>
      <c r="B21" s="8" t="s">
        <v>39</v>
      </c>
      <c r="C21" s="9">
        <v>1130000</v>
      </c>
      <c r="D21" s="9">
        <v>1560270</v>
      </c>
      <c r="E21" s="9">
        <v>1289129</v>
      </c>
      <c r="F21" s="9">
        <v>1093121.56</v>
      </c>
      <c r="G21" s="9">
        <v>0</v>
      </c>
      <c r="H21" s="9">
        <v>1084359.49</v>
      </c>
      <c r="I21" s="9">
        <v>8762.07</v>
      </c>
      <c r="J21" s="9">
        <v>172289.69</v>
      </c>
      <c r="K21" s="9">
        <f t="shared" si="0"/>
        <v>196007.43999999994</v>
      </c>
      <c r="L21" s="9">
        <f t="shared" si="1"/>
        <v>467148.43999999994</v>
      </c>
      <c r="M21" s="9">
        <f t="shared" si="2"/>
        <v>84.795358726706169</v>
      </c>
      <c r="N21" s="9">
        <f t="shared" si="3"/>
        <v>475910.51</v>
      </c>
      <c r="O21" s="6">
        <f t="shared" si="4"/>
        <v>69.498195184166846</v>
      </c>
      <c r="P21" s="6">
        <f t="shared" si="5"/>
        <v>95.961016814159294</v>
      </c>
    </row>
    <row r="22" spans="1:16" x14ac:dyDescent="0.2">
      <c r="A22" s="4" t="s">
        <v>40</v>
      </c>
      <c r="B22" s="5" t="s">
        <v>41</v>
      </c>
      <c r="C22" s="6">
        <v>13244300</v>
      </c>
      <c r="D22" s="6">
        <v>23226743.23</v>
      </c>
      <c r="E22" s="6">
        <v>13921717.23</v>
      </c>
      <c r="F22" s="6">
        <v>12993549.940000001</v>
      </c>
      <c r="G22" s="6">
        <v>0</v>
      </c>
      <c r="H22" s="6">
        <v>12629936</v>
      </c>
      <c r="I22" s="6">
        <v>363613.94</v>
      </c>
      <c r="J22" s="6">
        <v>2358849.71</v>
      </c>
      <c r="K22" s="6">
        <f t="shared" si="0"/>
        <v>928167.28999999911</v>
      </c>
      <c r="L22" s="6">
        <f t="shared" si="1"/>
        <v>10233193.289999999</v>
      </c>
      <c r="M22" s="6">
        <f t="shared" si="2"/>
        <v>93.332954012311887</v>
      </c>
      <c r="N22" s="6">
        <f t="shared" si="3"/>
        <v>10596807.23</v>
      </c>
      <c r="O22" s="6">
        <f t="shared" si="4"/>
        <v>54.376697907810808</v>
      </c>
      <c r="P22" s="6">
        <f t="shared" si="5"/>
        <v>95.361295047680898</v>
      </c>
    </row>
    <row r="23" spans="1:16" ht="25.5" x14ac:dyDescent="0.2">
      <c r="A23" s="7" t="s">
        <v>42</v>
      </c>
      <c r="B23" s="8" t="s">
        <v>43</v>
      </c>
      <c r="C23" s="9">
        <v>12534300</v>
      </c>
      <c r="D23" s="9">
        <v>20551000</v>
      </c>
      <c r="E23" s="9">
        <v>11268500</v>
      </c>
      <c r="F23" s="9">
        <v>10922853.220000001</v>
      </c>
      <c r="G23" s="9">
        <v>0</v>
      </c>
      <c r="H23" s="9">
        <v>10893803.369999999</v>
      </c>
      <c r="I23" s="9">
        <v>29049.85</v>
      </c>
      <c r="J23" s="9">
        <v>2036579.34</v>
      </c>
      <c r="K23" s="9">
        <f t="shared" si="0"/>
        <v>345646.77999999933</v>
      </c>
      <c r="L23" s="9">
        <f t="shared" si="1"/>
        <v>9628146.7799999993</v>
      </c>
      <c r="M23" s="9">
        <f t="shared" si="2"/>
        <v>96.932628300128684</v>
      </c>
      <c r="N23" s="9">
        <f t="shared" si="3"/>
        <v>9657196.6300000008</v>
      </c>
      <c r="O23" s="6">
        <f t="shared" si="4"/>
        <v>53.008629117804482</v>
      </c>
      <c r="P23" s="6">
        <f t="shared" si="5"/>
        <v>86.911940595007295</v>
      </c>
    </row>
    <row r="24" spans="1:16" ht="38.25" x14ac:dyDescent="0.2">
      <c r="A24" s="7" t="s">
        <v>44</v>
      </c>
      <c r="B24" s="8" t="s">
        <v>45</v>
      </c>
      <c r="C24" s="9">
        <v>700000</v>
      </c>
      <c r="D24" s="9">
        <v>2650743.23</v>
      </c>
      <c r="E24" s="9">
        <v>2632717.23</v>
      </c>
      <c r="F24" s="9">
        <v>2065196.72</v>
      </c>
      <c r="G24" s="9">
        <v>0</v>
      </c>
      <c r="H24" s="9">
        <v>1730632.63</v>
      </c>
      <c r="I24" s="9">
        <v>334564.09000000003</v>
      </c>
      <c r="J24" s="9">
        <v>306770.37</v>
      </c>
      <c r="K24" s="9">
        <f t="shared" si="0"/>
        <v>567520.51</v>
      </c>
      <c r="L24" s="9">
        <f t="shared" si="1"/>
        <v>585546.51</v>
      </c>
      <c r="M24" s="9">
        <f t="shared" si="2"/>
        <v>78.443544808646237</v>
      </c>
      <c r="N24" s="9">
        <f t="shared" si="3"/>
        <v>920110.60000000009</v>
      </c>
      <c r="O24" s="6">
        <f t="shared" si="4"/>
        <v>65.288580591791217</v>
      </c>
      <c r="P24" s="6">
        <f t="shared" si="5"/>
        <v>247.23323285714284</v>
      </c>
    </row>
    <row r="25" spans="1:16" x14ac:dyDescent="0.2">
      <c r="A25" s="7" t="s">
        <v>46</v>
      </c>
      <c r="B25" s="8" t="s">
        <v>47</v>
      </c>
      <c r="C25" s="9">
        <v>10000</v>
      </c>
      <c r="D25" s="9">
        <v>25000</v>
      </c>
      <c r="E25" s="9">
        <v>20500</v>
      </c>
      <c r="F25" s="9">
        <v>5500</v>
      </c>
      <c r="G25" s="9">
        <v>0</v>
      </c>
      <c r="H25" s="9">
        <v>5500</v>
      </c>
      <c r="I25" s="9">
        <v>0</v>
      </c>
      <c r="J25" s="9">
        <v>15500</v>
      </c>
      <c r="K25" s="9">
        <f t="shared" si="0"/>
        <v>15000</v>
      </c>
      <c r="L25" s="9">
        <f t="shared" si="1"/>
        <v>19500</v>
      </c>
      <c r="M25" s="9">
        <f t="shared" si="2"/>
        <v>26.829268292682929</v>
      </c>
      <c r="N25" s="9">
        <f t="shared" si="3"/>
        <v>19500</v>
      </c>
      <c r="O25" s="6">
        <f t="shared" si="4"/>
        <v>22</v>
      </c>
      <c r="P25" s="6">
        <f t="shared" si="5"/>
        <v>55.000000000000007</v>
      </c>
    </row>
    <row r="26" spans="1:16" x14ac:dyDescent="0.2">
      <c r="A26" s="4" t="s">
        <v>48</v>
      </c>
      <c r="B26" s="5" t="s">
        <v>49</v>
      </c>
      <c r="C26" s="6">
        <v>83864862</v>
      </c>
      <c r="D26" s="6">
        <v>73451174.600000009</v>
      </c>
      <c r="E26" s="6">
        <v>46687459.630000003</v>
      </c>
      <c r="F26" s="6">
        <v>44100506.959999993</v>
      </c>
      <c r="G26" s="6">
        <v>0</v>
      </c>
      <c r="H26" s="6">
        <v>44020219.240000002</v>
      </c>
      <c r="I26" s="6">
        <v>80287.719999999987</v>
      </c>
      <c r="J26" s="6">
        <v>856740.84</v>
      </c>
      <c r="K26" s="6">
        <f t="shared" si="0"/>
        <v>2586952.6700000092</v>
      </c>
      <c r="L26" s="6">
        <f t="shared" si="1"/>
        <v>29350667.640000015</v>
      </c>
      <c r="M26" s="6">
        <f t="shared" si="2"/>
        <v>94.458998860718253</v>
      </c>
      <c r="N26" s="6">
        <f t="shared" si="3"/>
        <v>29430955.360000007</v>
      </c>
      <c r="O26" s="6">
        <f t="shared" si="4"/>
        <v>59.93126655866984</v>
      </c>
      <c r="P26" s="6">
        <f t="shared" si="5"/>
        <v>52.489467209759432</v>
      </c>
    </row>
    <row r="27" spans="1:16" ht="25.5" x14ac:dyDescent="0.2">
      <c r="A27" s="7" t="s">
        <v>50</v>
      </c>
      <c r="B27" s="8" t="s">
        <v>51</v>
      </c>
      <c r="C27" s="9">
        <v>60000</v>
      </c>
      <c r="D27" s="9">
        <v>60000</v>
      </c>
      <c r="E27" s="9">
        <v>42100</v>
      </c>
      <c r="F27" s="9">
        <v>30548.799999999999</v>
      </c>
      <c r="G27" s="9">
        <v>0</v>
      </c>
      <c r="H27" s="9">
        <v>30548.799999999999</v>
      </c>
      <c r="I27" s="9">
        <v>0</v>
      </c>
      <c r="J27" s="9">
        <v>0</v>
      </c>
      <c r="K27" s="9">
        <f t="shared" si="0"/>
        <v>11551.2</v>
      </c>
      <c r="L27" s="9">
        <f t="shared" si="1"/>
        <v>29451.200000000001</v>
      </c>
      <c r="M27" s="9">
        <f t="shared" si="2"/>
        <v>72.562470308788591</v>
      </c>
      <c r="N27" s="9">
        <f t="shared" si="3"/>
        <v>29451.200000000001</v>
      </c>
      <c r="O27" s="6">
        <f t="shared" si="4"/>
        <v>50.914666666666662</v>
      </c>
      <c r="P27" s="6">
        <f t="shared" si="5"/>
        <v>50.914666666666662</v>
      </c>
    </row>
    <row r="28" spans="1:16" ht="25.5" x14ac:dyDescent="0.2">
      <c r="A28" s="7" t="s">
        <v>52</v>
      </c>
      <c r="B28" s="8" t="s">
        <v>53</v>
      </c>
      <c r="C28" s="9">
        <v>45000</v>
      </c>
      <c r="D28" s="9">
        <v>45000</v>
      </c>
      <c r="E28" s="9">
        <v>45000</v>
      </c>
      <c r="F28" s="9">
        <v>24471.9</v>
      </c>
      <c r="G28" s="9">
        <v>0</v>
      </c>
      <c r="H28" s="9">
        <v>24471.9</v>
      </c>
      <c r="I28" s="9">
        <v>0</v>
      </c>
      <c r="J28" s="9">
        <v>0</v>
      </c>
      <c r="K28" s="9">
        <f t="shared" si="0"/>
        <v>20528.099999999999</v>
      </c>
      <c r="L28" s="9">
        <f t="shared" si="1"/>
        <v>20528.099999999999</v>
      </c>
      <c r="M28" s="9">
        <f t="shared" si="2"/>
        <v>54.382000000000005</v>
      </c>
      <c r="N28" s="9">
        <f t="shared" si="3"/>
        <v>20528.099999999999</v>
      </c>
      <c r="O28" s="6">
        <f t="shared" si="4"/>
        <v>54.382000000000005</v>
      </c>
      <c r="P28" s="6">
        <f t="shared" si="5"/>
        <v>54.382000000000005</v>
      </c>
    </row>
    <row r="29" spans="1:16" ht="25.5" x14ac:dyDescent="0.2">
      <c r="A29" s="7" t="s">
        <v>54</v>
      </c>
      <c r="B29" s="8" t="s">
        <v>55</v>
      </c>
      <c r="C29" s="9">
        <v>569500</v>
      </c>
      <c r="D29" s="9">
        <v>700952</v>
      </c>
      <c r="E29" s="9">
        <v>443886</v>
      </c>
      <c r="F29" s="9">
        <v>383050.39000000007</v>
      </c>
      <c r="G29" s="9">
        <v>0</v>
      </c>
      <c r="H29" s="9">
        <v>361571.41000000009</v>
      </c>
      <c r="I29" s="9">
        <v>21478.98</v>
      </c>
      <c r="J29" s="9">
        <v>34190.82</v>
      </c>
      <c r="K29" s="9">
        <f t="shared" si="0"/>
        <v>60835.609999999928</v>
      </c>
      <c r="L29" s="9">
        <f t="shared" si="1"/>
        <v>317901.60999999993</v>
      </c>
      <c r="M29" s="9">
        <f t="shared" si="2"/>
        <v>86.294767124892445</v>
      </c>
      <c r="N29" s="9">
        <f t="shared" si="3"/>
        <v>339380.58999999991</v>
      </c>
      <c r="O29" s="6">
        <f t="shared" si="4"/>
        <v>51.582905819514046</v>
      </c>
      <c r="P29" s="6">
        <f t="shared" si="5"/>
        <v>63.489273046532055</v>
      </c>
    </row>
    <row r="30" spans="1:16" x14ac:dyDescent="0.2">
      <c r="A30" s="7" t="s">
        <v>56</v>
      </c>
      <c r="B30" s="8" t="s">
        <v>57</v>
      </c>
      <c r="C30" s="9">
        <v>64000</v>
      </c>
      <c r="D30" s="9">
        <v>64000</v>
      </c>
      <c r="E30" s="9">
        <v>64000</v>
      </c>
      <c r="F30" s="9">
        <v>15249</v>
      </c>
      <c r="G30" s="9">
        <v>0</v>
      </c>
      <c r="H30" s="9">
        <v>15249</v>
      </c>
      <c r="I30" s="9">
        <v>0</v>
      </c>
      <c r="J30" s="9">
        <v>0</v>
      </c>
      <c r="K30" s="9">
        <f t="shared" si="0"/>
        <v>48751</v>
      </c>
      <c r="L30" s="9">
        <f t="shared" si="1"/>
        <v>48751</v>
      </c>
      <c r="M30" s="9">
        <f t="shared" si="2"/>
        <v>23.826562500000001</v>
      </c>
      <c r="N30" s="9">
        <f t="shared" si="3"/>
        <v>48751</v>
      </c>
      <c r="O30" s="6">
        <f t="shared" si="4"/>
        <v>23.826562500000001</v>
      </c>
      <c r="P30" s="6">
        <f t="shared" si="5"/>
        <v>23.826562500000001</v>
      </c>
    </row>
    <row r="31" spans="1:16" ht="25.5" x14ac:dyDescent="0.2">
      <c r="A31" s="7" t="s">
        <v>58</v>
      </c>
      <c r="B31" s="8" t="s">
        <v>59</v>
      </c>
      <c r="C31" s="9">
        <v>80000</v>
      </c>
      <c r="D31" s="9">
        <v>47175</v>
      </c>
      <c r="E31" s="9">
        <v>47175</v>
      </c>
      <c r="F31" s="9">
        <v>3000</v>
      </c>
      <c r="G31" s="9">
        <v>0</v>
      </c>
      <c r="H31" s="9">
        <v>3000</v>
      </c>
      <c r="I31" s="9">
        <v>0</v>
      </c>
      <c r="J31" s="9">
        <v>0</v>
      </c>
      <c r="K31" s="9">
        <f t="shared" si="0"/>
        <v>44175</v>
      </c>
      <c r="L31" s="9">
        <f t="shared" si="1"/>
        <v>44175</v>
      </c>
      <c r="M31" s="9">
        <f t="shared" si="2"/>
        <v>6.359300476947535</v>
      </c>
      <c r="N31" s="9">
        <f t="shared" si="3"/>
        <v>44175</v>
      </c>
      <c r="O31" s="6">
        <f t="shared" si="4"/>
        <v>6.359300476947535</v>
      </c>
      <c r="P31" s="6">
        <f t="shared" si="5"/>
        <v>3.75</v>
      </c>
    </row>
    <row r="32" spans="1:16" ht="51" x14ac:dyDescent="0.2">
      <c r="A32" s="7" t="s">
        <v>60</v>
      </c>
      <c r="B32" s="8" t="s">
        <v>61</v>
      </c>
      <c r="C32" s="9">
        <v>300000</v>
      </c>
      <c r="D32" s="9">
        <v>200000</v>
      </c>
      <c r="E32" s="9">
        <v>200000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f t="shared" si="0"/>
        <v>200000</v>
      </c>
      <c r="L32" s="9">
        <f t="shared" si="1"/>
        <v>200000</v>
      </c>
      <c r="M32" s="9">
        <f t="shared" si="2"/>
        <v>0</v>
      </c>
      <c r="N32" s="9">
        <f t="shared" si="3"/>
        <v>200000</v>
      </c>
      <c r="O32" s="6">
        <f t="shared" si="4"/>
        <v>0</v>
      </c>
      <c r="P32" s="6">
        <f t="shared" si="5"/>
        <v>0</v>
      </c>
    </row>
    <row r="33" spans="1:16" ht="25.5" x14ac:dyDescent="0.2">
      <c r="A33" s="7" t="s">
        <v>62</v>
      </c>
      <c r="B33" s="8" t="s">
        <v>51</v>
      </c>
      <c r="C33" s="9">
        <v>70000</v>
      </c>
      <c r="D33" s="9">
        <v>70000</v>
      </c>
      <c r="E33" s="9">
        <v>70000</v>
      </c>
      <c r="F33" s="9">
        <v>20000</v>
      </c>
      <c r="G33" s="9">
        <v>0</v>
      </c>
      <c r="H33" s="9">
        <v>20000</v>
      </c>
      <c r="I33" s="9">
        <v>0</v>
      </c>
      <c r="J33" s="9">
        <v>0</v>
      </c>
      <c r="K33" s="9">
        <f t="shared" si="0"/>
        <v>50000</v>
      </c>
      <c r="L33" s="9">
        <f t="shared" si="1"/>
        <v>50000</v>
      </c>
      <c r="M33" s="9">
        <f t="shared" si="2"/>
        <v>28.571428571428569</v>
      </c>
      <c r="N33" s="9">
        <f t="shared" si="3"/>
        <v>50000</v>
      </c>
      <c r="O33" s="6">
        <f t="shared" si="4"/>
        <v>28.571428571428569</v>
      </c>
      <c r="P33" s="6">
        <f t="shared" si="5"/>
        <v>28.571428571428569</v>
      </c>
    </row>
    <row r="34" spans="1:16" ht="38.25" x14ac:dyDescent="0.2">
      <c r="A34" s="7" t="s">
        <v>63</v>
      </c>
      <c r="B34" s="8" t="s">
        <v>64</v>
      </c>
      <c r="C34" s="9">
        <v>5000000</v>
      </c>
      <c r="D34" s="9">
        <v>4314720</v>
      </c>
      <c r="E34" s="9">
        <v>4314720</v>
      </c>
      <c r="F34" s="9">
        <v>4007838.23</v>
      </c>
      <c r="G34" s="9">
        <v>0</v>
      </c>
      <c r="H34" s="9">
        <v>4007838.23</v>
      </c>
      <c r="I34" s="9">
        <v>0</v>
      </c>
      <c r="J34" s="9">
        <v>89409.919999999998</v>
      </c>
      <c r="K34" s="9">
        <f t="shared" si="0"/>
        <v>306881.77</v>
      </c>
      <c r="L34" s="9">
        <f t="shared" si="1"/>
        <v>306881.77</v>
      </c>
      <c r="M34" s="9">
        <f t="shared" si="2"/>
        <v>92.887562344717622</v>
      </c>
      <c r="N34" s="9">
        <f t="shared" si="3"/>
        <v>306881.77</v>
      </c>
      <c r="O34" s="6">
        <f t="shared" si="4"/>
        <v>92.887562344717622</v>
      </c>
      <c r="P34" s="6">
        <f t="shared" si="5"/>
        <v>80.156764600000002</v>
      </c>
    </row>
    <row r="35" spans="1:16" ht="25.5" x14ac:dyDescent="0.2">
      <c r="A35" s="7" t="s">
        <v>65</v>
      </c>
      <c r="B35" s="8" t="s">
        <v>66</v>
      </c>
      <c r="C35" s="9">
        <v>27876400</v>
      </c>
      <c r="D35" s="9">
        <v>17137040</v>
      </c>
      <c r="E35" s="9">
        <v>17137040</v>
      </c>
      <c r="F35" s="9">
        <v>17126596.32</v>
      </c>
      <c r="G35" s="9">
        <v>0</v>
      </c>
      <c r="H35" s="9">
        <v>17126596.32</v>
      </c>
      <c r="I35" s="9">
        <v>0</v>
      </c>
      <c r="J35" s="9">
        <v>75669.899999999994</v>
      </c>
      <c r="K35" s="9">
        <f t="shared" si="0"/>
        <v>10443.679999999702</v>
      </c>
      <c r="L35" s="9">
        <f t="shared" si="1"/>
        <v>10443.679999999702</v>
      </c>
      <c r="M35" s="9">
        <f t="shared" si="2"/>
        <v>99.939057853631667</v>
      </c>
      <c r="N35" s="9">
        <f t="shared" si="3"/>
        <v>10443.679999999702</v>
      </c>
      <c r="O35" s="6">
        <f t="shared" si="4"/>
        <v>99.939057853631667</v>
      </c>
      <c r="P35" s="6">
        <f t="shared" si="5"/>
        <v>61.437618630813162</v>
      </c>
    </row>
    <row r="36" spans="1:16" ht="38.25" x14ac:dyDescent="0.2">
      <c r="A36" s="7" t="s">
        <v>67</v>
      </c>
      <c r="B36" s="8" t="s">
        <v>68</v>
      </c>
      <c r="C36" s="9">
        <v>850000.00000000012</v>
      </c>
      <c r="D36" s="9">
        <v>850000.00000000012</v>
      </c>
      <c r="E36" s="9">
        <v>727491.91</v>
      </c>
      <c r="F36" s="9">
        <v>707422.13</v>
      </c>
      <c r="G36" s="9">
        <v>0</v>
      </c>
      <c r="H36" s="9">
        <v>707422.13</v>
      </c>
      <c r="I36" s="9">
        <v>0</v>
      </c>
      <c r="J36" s="9">
        <v>46994.16</v>
      </c>
      <c r="K36" s="9">
        <f t="shared" si="0"/>
        <v>20069.780000000028</v>
      </c>
      <c r="L36" s="9">
        <f t="shared" si="1"/>
        <v>142577.87000000011</v>
      </c>
      <c r="M36" s="9">
        <f t="shared" si="2"/>
        <v>97.241236675745299</v>
      </c>
      <c r="N36" s="9">
        <f t="shared" si="3"/>
        <v>142577.87000000011</v>
      </c>
      <c r="O36" s="6">
        <f t="shared" si="4"/>
        <v>83.226132941176459</v>
      </c>
      <c r="P36" s="6">
        <f t="shared" si="5"/>
        <v>83.226132941176459</v>
      </c>
    </row>
    <row r="37" spans="1:16" ht="38.25" x14ac:dyDescent="0.2">
      <c r="A37" s="7" t="s">
        <v>69</v>
      </c>
      <c r="B37" s="8" t="s">
        <v>70</v>
      </c>
      <c r="C37" s="9">
        <v>5356200</v>
      </c>
      <c r="D37" s="9">
        <v>5356200</v>
      </c>
      <c r="E37" s="9">
        <v>2125708.09</v>
      </c>
      <c r="F37" s="9">
        <v>2125708.0900000003</v>
      </c>
      <c r="G37" s="9">
        <v>0</v>
      </c>
      <c r="H37" s="9">
        <v>2125708.0900000003</v>
      </c>
      <c r="I37" s="9">
        <v>0</v>
      </c>
      <c r="J37" s="9">
        <v>297464.44</v>
      </c>
      <c r="K37" s="9">
        <f t="shared" si="0"/>
        <v>0</v>
      </c>
      <c r="L37" s="9">
        <f t="shared" si="1"/>
        <v>3230491.9099999997</v>
      </c>
      <c r="M37" s="9">
        <f t="shared" si="2"/>
        <v>100.00000000000003</v>
      </c>
      <c r="N37" s="9">
        <f t="shared" si="3"/>
        <v>3230491.9099999997</v>
      </c>
      <c r="O37" s="6">
        <f t="shared" si="4"/>
        <v>39.686869235652146</v>
      </c>
      <c r="P37" s="6">
        <f t="shared" si="5"/>
        <v>39.686869235652146</v>
      </c>
    </row>
    <row r="38" spans="1:16" ht="25.5" x14ac:dyDescent="0.2">
      <c r="A38" s="7" t="s">
        <v>71</v>
      </c>
      <c r="B38" s="8" t="s">
        <v>72</v>
      </c>
      <c r="C38" s="9">
        <v>0</v>
      </c>
      <c r="D38" s="9">
        <v>10795.06</v>
      </c>
      <c r="E38" s="9">
        <v>10795.06</v>
      </c>
      <c r="F38" s="9">
        <v>10324.06</v>
      </c>
      <c r="G38" s="9">
        <v>0</v>
      </c>
      <c r="H38" s="9">
        <v>10324.06</v>
      </c>
      <c r="I38" s="9">
        <v>0</v>
      </c>
      <c r="J38" s="9">
        <v>0</v>
      </c>
      <c r="K38" s="9">
        <f t="shared" si="0"/>
        <v>471</v>
      </c>
      <c r="L38" s="9">
        <f t="shared" si="1"/>
        <v>471</v>
      </c>
      <c r="M38" s="9">
        <f t="shared" si="2"/>
        <v>95.636893171506216</v>
      </c>
      <c r="N38" s="9">
        <f t="shared" si="3"/>
        <v>471</v>
      </c>
      <c r="O38" s="6">
        <f t="shared" si="4"/>
        <v>95.636893171506216</v>
      </c>
      <c r="P38" s="6"/>
    </row>
    <row r="39" spans="1:16" ht="38.25" x14ac:dyDescent="0.2">
      <c r="A39" s="7" t="s">
        <v>73</v>
      </c>
      <c r="B39" s="8" t="s">
        <v>74</v>
      </c>
      <c r="C39" s="9">
        <v>37000</v>
      </c>
      <c r="D39" s="9">
        <v>37000</v>
      </c>
      <c r="E39" s="9">
        <v>30000</v>
      </c>
      <c r="F39" s="9">
        <v>9190.06</v>
      </c>
      <c r="G39" s="9">
        <v>0</v>
      </c>
      <c r="H39" s="9">
        <v>9190.06</v>
      </c>
      <c r="I39" s="9">
        <v>0</v>
      </c>
      <c r="J39" s="9">
        <v>1482.41</v>
      </c>
      <c r="K39" s="9">
        <f t="shared" si="0"/>
        <v>20809.940000000002</v>
      </c>
      <c r="L39" s="9">
        <f t="shared" si="1"/>
        <v>27809.940000000002</v>
      </c>
      <c r="M39" s="9">
        <f t="shared" si="2"/>
        <v>30.633533333333329</v>
      </c>
      <c r="N39" s="9">
        <f t="shared" si="3"/>
        <v>27809.940000000002</v>
      </c>
      <c r="O39" s="6">
        <f t="shared" si="4"/>
        <v>24.837999999999997</v>
      </c>
      <c r="P39" s="6">
        <f t="shared" si="5"/>
        <v>24.837999999999997</v>
      </c>
    </row>
    <row r="40" spans="1:16" ht="25.5" x14ac:dyDescent="0.2">
      <c r="A40" s="7" t="s">
        <v>75</v>
      </c>
      <c r="B40" s="8" t="s">
        <v>76</v>
      </c>
      <c r="C40" s="9">
        <v>20000</v>
      </c>
      <c r="D40" s="9">
        <v>20000</v>
      </c>
      <c r="E40" s="9">
        <v>20000</v>
      </c>
      <c r="F40" s="9">
        <v>20000</v>
      </c>
      <c r="G40" s="9">
        <v>0</v>
      </c>
      <c r="H40" s="9">
        <v>20000</v>
      </c>
      <c r="I40" s="9">
        <v>0</v>
      </c>
      <c r="J40" s="9">
        <v>0</v>
      </c>
      <c r="K40" s="9">
        <f t="shared" si="0"/>
        <v>0</v>
      </c>
      <c r="L40" s="9">
        <f t="shared" si="1"/>
        <v>0</v>
      </c>
      <c r="M40" s="9">
        <f t="shared" si="2"/>
        <v>100</v>
      </c>
      <c r="N40" s="9">
        <f t="shared" si="3"/>
        <v>0</v>
      </c>
      <c r="O40" s="6">
        <f t="shared" si="4"/>
        <v>100</v>
      </c>
      <c r="P40" s="6">
        <f t="shared" si="5"/>
        <v>100</v>
      </c>
    </row>
    <row r="41" spans="1:16" x14ac:dyDescent="0.2">
      <c r="A41" s="7" t="s">
        <v>77</v>
      </c>
      <c r="B41" s="8" t="s">
        <v>78</v>
      </c>
      <c r="C41" s="9">
        <v>280000</v>
      </c>
      <c r="D41" s="9">
        <v>280000</v>
      </c>
      <c r="E41" s="9">
        <v>130940</v>
      </c>
      <c r="F41" s="9">
        <v>108374.06</v>
      </c>
      <c r="G41" s="9">
        <v>0</v>
      </c>
      <c r="H41" s="9">
        <v>108374.06</v>
      </c>
      <c r="I41" s="9">
        <v>0</v>
      </c>
      <c r="J41" s="9">
        <v>0</v>
      </c>
      <c r="K41" s="9">
        <f t="shared" ref="K41:K72" si="6">E41-F41</f>
        <v>22565.940000000002</v>
      </c>
      <c r="L41" s="9">
        <f t="shared" ref="L41:L72" si="7">D41-F41</f>
        <v>171625.94</v>
      </c>
      <c r="M41" s="9">
        <f t="shared" ref="M41:M72" si="8">IF(E41=0,0,(F41/E41)*100)</f>
        <v>82.766198258744467</v>
      </c>
      <c r="N41" s="9">
        <f t="shared" ref="N41:N72" si="9">D41-H41</f>
        <v>171625.94</v>
      </c>
      <c r="O41" s="6">
        <f t="shared" si="4"/>
        <v>38.705021428571428</v>
      </c>
      <c r="P41" s="6">
        <f t="shared" si="5"/>
        <v>38.705021428571428</v>
      </c>
    </row>
    <row r="42" spans="1:16" x14ac:dyDescent="0.2">
      <c r="A42" s="7" t="s">
        <v>79</v>
      </c>
      <c r="B42" s="8" t="s">
        <v>80</v>
      </c>
      <c r="C42" s="9">
        <v>10320</v>
      </c>
      <c r="D42" s="9">
        <v>18920</v>
      </c>
      <c r="E42" s="9">
        <v>13760</v>
      </c>
      <c r="F42" s="9">
        <v>13760</v>
      </c>
      <c r="G42" s="9">
        <v>0</v>
      </c>
      <c r="H42" s="9">
        <v>13760</v>
      </c>
      <c r="I42" s="9">
        <v>0</v>
      </c>
      <c r="J42" s="9">
        <v>0</v>
      </c>
      <c r="K42" s="9">
        <f t="shared" si="6"/>
        <v>0</v>
      </c>
      <c r="L42" s="9">
        <f t="shared" si="7"/>
        <v>5160</v>
      </c>
      <c r="M42" s="9">
        <f t="shared" si="8"/>
        <v>100</v>
      </c>
      <c r="N42" s="9">
        <f t="shared" si="9"/>
        <v>5160</v>
      </c>
      <c r="O42" s="6">
        <f t="shared" si="4"/>
        <v>72.727272727272734</v>
      </c>
      <c r="P42" s="6">
        <f t="shared" si="5"/>
        <v>133.33333333333331</v>
      </c>
    </row>
    <row r="43" spans="1:16" x14ac:dyDescent="0.2">
      <c r="A43" s="7" t="s">
        <v>81</v>
      </c>
      <c r="B43" s="8" t="s">
        <v>82</v>
      </c>
      <c r="C43" s="9">
        <v>11701480</v>
      </c>
      <c r="D43" s="9">
        <v>9640380</v>
      </c>
      <c r="E43" s="9">
        <v>4039800</v>
      </c>
      <c r="F43" s="9">
        <v>4036985.7</v>
      </c>
      <c r="G43" s="9">
        <v>0</v>
      </c>
      <c r="H43" s="9">
        <v>4036985.7</v>
      </c>
      <c r="I43" s="9">
        <v>0</v>
      </c>
      <c r="J43" s="9">
        <v>0</v>
      </c>
      <c r="K43" s="9">
        <f t="shared" si="6"/>
        <v>2814.2999999998137</v>
      </c>
      <c r="L43" s="9">
        <f t="shared" si="7"/>
        <v>5603394.2999999998</v>
      </c>
      <c r="M43" s="9">
        <f t="shared" si="8"/>
        <v>99.9303356601812</v>
      </c>
      <c r="N43" s="9">
        <f t="shared" si="9"/>
        <v>5603394.2999999998</v>
      </c>
      <c r="O43" s="6">
        <f t="shared" si="4"/>
        <v>41.875794315161855</v>
      </c>
      <c r="P43" s="6">
        <f t="shared" si="5"/>
        <v>34.499787206404662</v>
      </c>
    </row>
    <row r="44" spans="1:16" ht="25.5" x14ac:dyDescent="0.2">
      <c r="A44" s="7" t="s">
        <v>83</v>
      </c>
      <c r="B44" s="8" t="s">
        <v>84</v>
      </c>
      <c r="C44" s="9">
        <v>1800000</v>
      </c>
      <c r="D44" s="9">
        <v>1800000</v>
      </c>
      <c r="E44" s="9">
        <v>818700</v>
      </c>
      <c r="F44" s="9">
        <v>640749.18000000005</v>
      </c>
      <c r="G44" s="9">
        <v>0</v>
      </c>
      <c r="H44" s="9">
        <v>640749.18000000005</v>
      </c>
      <c r="I44" s="9">
        <v>0</v>
      </c>
      <c r="J44" s="9">
        <v>0</v>
      </c>
      <c r="K44" s="9">
        <f t="shared" si="6"/>
        <v>177950.81999999995</v>
      </c>
      <c r="L44" s="9">
        <f t="shared" si="7"/>
        <v>1159250.8199999998</v>
      </c>
      <c r="M44" s="9">
        <f t="shared" si="8"/>
        <v>78.264221326493228</v>
      </c>
      <c r="N44" s="9">
        <f t="shared" si="9"/>
        <v>1159250.8199999998</v>
      </c>
      <c r="O44" s="6">
        <f t="shared" si="4"/>
        <v>35.59717666666667</v>
      </c>
      <c r="P44" s="6">
        <f t="shared" si="5"/>
        <v>35.59717666666667</v>
      </c>
    </row>
    <row r="45" spans="1:16" x14ac:dyDescent="0.2">
      <c r="A45" s="7" t="s">
        <v>85</v>
      </c>
      <c r="B45" s="8" t="s">
        <v>86</v>
      </c>
      <c r="C45" s="9">
        <v>5200000</v>
      </c>
      <c r="D45" s="9">
        <v>5200000</v>
      </c>
      <c r="E45" s="9">
        <v>2491300</v>
      </c>
      <c r="F45" s="9">
        <v>2239062.14</v>
      </c>
      <c r="G45" s="9">
        <v>0</v>
      </c>
      <c r="H45" s="9">
        <v>2239062.14</v>
      </c>
      <c r="I45" s="9">
        <v>0</v>
      </c>
      <c r="J45" s="9">
        <v>0</v>
      </c>
      <c r="K45" s="9">
        <f t="shared" si="6"/>
        <v>252237.85999999987</v>
      </c>
      <c r="L45" s="9">
        <f t="shared" si="7"/>
        <v>2960937.86</v>
      </c>
      <c r="M45" s="9">
        <f t="shared" si="8"/>
        <v>89.875251475133467</v>
      </c>
      <c r="N45" s="9">
        <f t="shared" si="9"/>
        <v>2960937.86</v>
      </c>
      <c r="O45" s="6">
        <f t="shared" si="4"/>
        <v>43.058887307692309</v>
      </c>
      <c r="P45" s="6">
        <f t="shared" si="5"/>
        <v>43.058887307692309</v>
      </c>
    </row>
    <row r="46" spans="1:16" x14ac:dyDescent="0.2">
      <c r="A46" s="7" t="s">
        <v>87</v>
      </c>
      <c r="B46" s="8" t="s">
        <v>88</v>
      </c>
      <c r="C46" s="9">
        <v>100000</v>
      </c>
      <c r="D46" s="9">
        <v>100000</v>
      </c>
      <c r="E46" s="9">
        <v>47000</v>
      </c>
      <c r="F46" s="9">
        <v>37096.080000000002</v>
      </c>
      <c r="G46" s="9">
        <v>0</v>
      </c>
      <c r="H46" s="9">
        <v>37096.080000000002</v>
      </c>
      <c r="I46" s="9">
        <v>0</v>
      </c>
      <c r="J46" s="9">
        <v>0</v>
      </c>
      <c r="K46" s="9">
        <f t="shared" si="6"/>
        <v>9903.9199999999983</v>
      </c>
      <c r="L46" s="9">
        <f t="shared" si="7"/>
        <v>62903.92</v>
      </c>
      <c r="M46" s="9">
        <f t="shared" si="8"/>
        <v>78.927829787234046</v>
      </c>
      <c r="N46" s="9">
        <f t="shared" si="9"/>
        <v>62903.92</v>
      </c>
      <c r="O46" s="6">
        <f t="shared" si="4"/>
        <v>37.096080000000001</v>
      </c>
      <c r="P46" s="6">
        <f t="shared" si="5"/>
        <v>37.096080000000001</v>
      </c>
    </row>
    <row r="47" spans="1:16" ht="25.5" x14ac:dyDescent="0.2">
      <c r="A47" s="7" t="s">
        <v>89</v>
      </c>
      <c r="B47" s="8" t="s">
        <v>90</v>
      </c>
      <c r="C47" s="9">
        <v>6800000</v>
      </c>
      <c r="D47" s="9">
        <v>6800000</v>
      </c>
      <c r="E47" s="9">
        <v>3218130</v>
      </c>
      <c r="F47" s="9">
        <v>3058798.33</v>
      </c>
      <c r="G47" s="9">
        <v>0</v>
      </c>
      <c r="H47" s="9">
        <v>3058798.33</v>
      </c>
      <c r="I47" s="9">
        <v>0</v>
      </c>
      <c r="J47" s="9">
        <v>0</v>
      </c>
      <c r="K47" s="9">
        <f t="shared" si="6"/>
        <v>159331.66999999993</v>
      </c>
      <c r="L47" s="9">
        <f t="shared" si="7"/>
        <v>3741201.67</v>
      </c>
      <c r="M47" s="9">
        <f t="shared" si="8"/>
        <v>95.048936183435728</v>
      </c>
      <c r="N47" s="9">
        <f t="shared" si="9"/>
        <v>3741201.67</v>
      </c>
      <c r="O47" s="6">
        <f t="shared" si="4"/>
        <v>44.982328382352947</v>
      </c>
      <c r="P47" s="6">
        <f t="shared" si="5"/>
        <v>44.982328382352947</v>
      </c>
    </row>
    <row r="48" spans="1:16" ht="25.5" x14ac:dyDescent="0.2">
      <c r="A48" s="7" t="s">
        <v>91</v>
      </c>
      <c r="B48" s="8" t="s">
        <v>92</v>
      </c>
      <c r="C48" s="9">
        <v>0</v>
      </c>
      <c r="D48" s="9">
        <v>25500</v>
      </c>
      <c r="E48" s="9">
        <v>1700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f t="shared" si="6"/>
        <v>1700</v>
      </c>
      <c r="L48" s="9">
        <f t="shared" si="7"/>
        <v>25500</v>
      </c>
      <c r="M48" s="9">
        <f t="shared" si="8"/>
        <v>0</v>
      </c>
      <c r="N48" s="9">
        <f t="shared" si="9"/>
        <v>25500</v>
      </c>
      <c r="O48" s="6">
        <f t="shared" si="4"/>
        <v>0</v>
      </c>
      <c r="P48" s="6"/>
    </row>
    <row r="49" spans="1:16" ht="25.5" x14ac:dyDescent="0.2">
      <c r="A49" s="7" t="s">
        <v>93</v>
      </c>
      <c r="B49" s="8" t="s">
        <v>94</v>
      </c>
      <c r="C49" s="9">
        <v>34000</v>
      </c>
      <c r="D49" s="9">
        <v>34000</v>
      </c>
      <c r="E49" s="9">
        <v>17100</v>
      </c>
      <c r="F49" s="9">
        <v>17100</v>
      </c>
      <c r="G49" s="9">
        <v>0</v>
      </c>
      <c r="H49" s="9">
        <v>16806.23</v>
      </c>
      <c r="I49" s="9">
        <v>293.77</v>
      </c>
      <c r="J49" s="9">
        <v>0</v>
      </c>
      <c r="K49" s="9">
        <f t="shared" si="6"/>
        <v>0</v>
      </c>
      <c r="L49" s="9">
        <f t="shared" si="7"/>
        <v>16900</v>
      </c>
      <c r="M49" s="9">
        <f t="shared" si="8"/>
        <v>100</v>
      </c>
      <c r="N49" s="9">
        <f t="shared" si="9"/>
        <v>17193.77</v>
      </c>
      <c r="O49" s="6">
        <f t="shared" si="4"/>
        <v>49.430088235294114</v>
      </c>
      <c r="P49" s="6">
        <f t="shared" si="5"/>
        <v>49.430088235294114</v>
      </c>
    </row>
    <row r="50" spans="1:16" ht="25.5" x14ac:dyDescent="0.2">
      <c r="A50" s="7" t="s">
        <v>95</v>
      </c>
      <c r="B50" s="8" t="s">
        <v>96</v>
      </c>
      <c r="C50" s="9">
        <v>8000000</v>
      </c>
      <c r="D50" s="9">
        <v>8000000</v>
      </c>
      <c r="E50" s="9">
        <v>3899300</v>
      </c>
      <c r="F50" s="9">
        <v>3729199.68</v>
      </c>
      <c r="G50" s="9">
        <v>0</v>
      </c>
      <c r="H50" s="9">
        <v>3729199.68</v>
      </c>
      <c r="I50" s="9">
        <v>0</v>
      </c>
      <c r="J50" s="9">
        <v>0</v>
      </c>
      <c r="K50" s="9">
        <f t="shared" si="6"/>
        <v>170100.31999999983</v>
      </c>
      <c r="L50" s="9">
        <f t="shared" si="7"/>
        <v>4270800.32</v>
      </c>
      <c r="M50" s="9">
        <f t="shared" si="8"/>
        <v>95.637670351088673</v>
      </c>
      <c r="N50" s="9">
        <f t="shared" si="9"/>
        <v>4270800.32</v>
      </c>
      <c r="O50" s="6">
        <f t="shared" si="4"/>
        <v>46.614996000000005</v>
      </c>
      <c r="P50" s="6">
        <f t="shared" si="5"/>
        <v>46.614996000000005</v>
      </c>
    </row>
    <row r="51" spans="1:16" ht="38.25" x14ac:dyDescent="0.2">
      <c r="A51" s="7" t="s">
        <v>97</v>
      </c>
      <c r="B51" s="8" t="s">
        <v>98</v>
      </c>
      <c r="C51" s="9">
        <v>1700000</v>
      </c>
      <c r="D51" s="9">
        <v>1700000</v>
      </c>
      <c r="E51" s="9">
        <v>848600</v>
      </c>
      <c r="F51" s="9">
        <v>811960.88</v>
      </c>
      <c r="G51" s="9">
        <v>0</v>
      </c>
      <c r="H51" s="9">
        <v>811960.88</v>
      </c>
      <c r="I51" s="9">
        <v>0</v>
      </c>
      <c r="J51" s="9">
        <v>0</v>
      </c>
      <c r="K51" s="9">
        <f t="shared" si="6"/>
        <v>36639.119999999995</v>
      </c>
      <c r="L51" s="9">
        <f t="shared" si="7"/>
        <v>888039.12</v>
      </c>
      <c r="M51" s="9">
        <f t="shared" si="8"/>
        <v>95.682403959462647</v>
      </c>
      <c r="N51" s="9">
        <f t="shared" si="9"/>
        <v>888039.12</v>
      </c>
      <c r="O51" s="6">
        <f t="shared" si="4"/>
        <v>47.762404705882354</v>
      </c>
      <c r="P51" s="6">
        <f t="shared" si="5"/>
        <v>47.762404705882354</v>
      </c>
    </row>
    <row r="52" spans="1:16" ht="25.5" x14ac:dyDescent="0.2">
      <c r="A52" s="7" t="s">
        <v>99</v>
      </c>
      <c r="B52" s="8" t="s">
        <v>100</v>
      </c>
      <c r="C52" s="9">
        <v>1900000</v>
      </c>
      <c r="D52" s="9">
        <v>1900000</v>
      </c>
      <c r="E52" s="9">
        <v>804650</v>
      </c>
      <c r="F52" s="9">
        <v>619572.89</v>
      </c>
      <c r="G52" s="9">
        <v>0</v>
      </c>
      <c r="H52" s="9">
        <v>619572.89</v>
      </c>
      <c r="I52" s="9">
        <v>0</v>
      </c>
      <c r="J52" s="9">
        <v>0</v>
      </c>
      <c r="K52" s="9">
        <f t="shared" si="6"/>
        <v>185077.11</v>
      </c>
      <c r="L52" s="9">
        <f t="shared" si="7"/>
        <v>1280427.1099999999</v>
      </c>
      <c r="M52" s="9">
        <f t="shared" si="8"/>
        <v>76.999054247188226</v>
      </c>
      <c r="N52" s="9">
        <f t="shared" si="9"/>
        <v>1280427.1099999999</v>
      </c>
      <c r="O52" s="6">
        <f t="shared" si="4"/>
        <v>32.609099473684211</v>
      </c>
      <c r="P52" s="6">
        <f t="shared" si="5"/>
        <v>32.609099473684211</v>
      </c>
    </row>
    <row r="53" spans="1:16" ht="38.25" x14ac:dyDescent="0.2">
      <c r="A53" s="7" t="s">
        <v>101</v>
      </c>
      <c r="B53" s="8" t="s">
        <v>102</v>
      </c>
      <c r="C53" s="9">
        <v>100000</v>
      </c>
      <c r="D53" s="9">
        <v>100000</v>
      </c>
      <c r="E53" s="9">
        <v>56100</v>
      </c>
      <c r="F53" s="9">
        <v>53785.9</v>
      </c>
      <c r="G53" s="9">
        <v>0</v>
      </c>
      <c r="H53" s="9">
        <v>53785.9</v>
      </c>
      <c r="I53" s="9">
        <v>0</v>
      </c>
      <c r="J53" s="9">
        <v>0</v>
      </c>
      <c r="K53" s="9">
        <f t="shared" si="6"/>
        <v>2314.0999999999985</v>
      </c>
      <c r="L53" s="9">
        <f t="shared" si="7"/>
        <v>46214.1</v>
      </c>
      <c r="M53" s="9">
        <f t="shared" si="8"/>
        <v>95.875044563279872</v>
      </c>
      <c r="N53" s="9">
        <f t="shared" si="9"/>
        <v>46214.1</v>
      </c>
      <c r="O53" s="6">
        <f t="shared" si="4"/>
        <v>53.785899999999998</v>
      </c>
      <c r="P53" s="6">
        <f t="shared" si="5"/>
        <v>53.785899999999998</v>
      </c>
    </row>
    <row r="54" spans="1:16" ht="38.25" x14ac:dyDescent="0.2">
      <c r="A54" s="7" t="s">
        <v>103</v>
      </c>
      <c r="B54" s="8" t="s">
        <v>104</v>
      </c>
      <c r="C54" s="9">
        <v>150000</v>
      </c>
      <c r="D54" s="9">
        <v>150000</v>
      </c>
      <c r="E54" s="9">
        <v>67120</v>
      </c>
      <c r="F54" s="9">
        <v>59906.469999999994</v>
      </c>
      <c r="G54" s="9">
        <v>0</v>
      </c>
      <c r="H54" s="9">
        <v>59906.469999999994</v>
      </c>
      <c r="I54" s="9">
        <v>0</v>
      </c>
      <c r="J54" s="9">
        <v>0</v>
      </c>
      <c r="K54" s="9">
        <f t="shared" si="6"/>
        <v>7213.5300000000061</v>
      </c>
      <c r="L54" s="9">
        <f t="shared" si="7"/>
        <v>90093.53</v>
      </c>
      <c r="M54" s="9">
        <f t="shared" si="8"/>
        <v>89.252786054827169</v>
      </c>
      <c r="N54" s="9">
        <f t="shared" si="9"/>
        <v>90093.53</v>
      </c>
      <c r="O54" s="6">
        <f t="shared" si="4"/>
        <v>39.937646666666666</v>
      </c>
      <c r="P54" s="6">
        <f t="shared" si="5"/>
        <v>39.937646666666666</v>
      </c>
    </row>
    <row r="55" spans="1:16" ht="63.75" x14ac:dyDescent="0.2">
      <c r="A55" s="7" t="s">
        <v>105</v>
      </c>
      <c r="B55" s="8" t="s">
        <v>106</v>
      </c>
      <c r="C55" s="9">
        <v>0</v>
      </c>
      <c r="D55" s="9">
        <v>57000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f t="shared" si="6"/>
        <v>0</v>
      </c>
      <c r="L55" s="9">
        <f t="shared" si="7"/>
        <v>57000</v>
      </c>
      <c r="M55" s="9">
        <f t="shared" si="8"/>
        <v>0</v>
      </c>
      <c r="N55" s="9">
        <f t="shared" si="9"/>
        <v>57000</v>
      </c>
      <c r="O55" s="6"/>
      <c r="P55" s="6"/>
    </row>
    <row r="56" spans="1:16" ht="25.5" x14ac:dyDescent="0.2">
      <c r="A56" s="7" t="s">
        <v>107</v>
      </c>
      <c r="B56" s="8" t="s">
        <v>108</v>
      </c>
      <c r="C56" s="9">
        <v>0</v>
      </c>
      <c r="D56" s="9">
        <v>1970000</v>
      </c>
      <c r="E56" s="9">
        <v>493600</v>
      </c>
      <c r="F56" s="9">
        <v>481100</v>
      </c>
      <c r="G56" s="9">
        <v>0</v>
      </c>
      <c r="H56" s="9">
        <v>470900</v>
      </c>
      <c r="I56" s="9">
        <v>10200</v>
      </c>
      <c r="J56" s="9">
        <v>0</v>
      </c>
      <c r="K56" s="9">
        <f t="shared" si="6"/>
        <v>12500</v>
      </c>
      <c r="L56" s="9">
        <f t="shared" si="7"/>
        <v>1488900</v>
      </c>
      <c r="M56" s="9">
        <f t="shared" si="8"/>
        <v>97.467585089141011</v>
      </c>
      <c r="N56" s="9">
        <f t="shared" si="9"/>
        <v>1499100</v>
      </c>
      <c r="O56" s="6">
        <f t="shared" si="4"/>
        <v>23.903553299492387</v>
      </c>
      <c r="P56" s="6"/>
    </row>
    <row r="57" spans="1:16" ht="25.5" x14ac:dyDescent="0.2">
      <c r="A57" s="7" t="s">
        <v>109</v>
      </c>
      <c r="B57" s="8" t="s">
        <v>110</v>
      </c>
      <c r="C57" s="9">
        <v>25500</v>
      </c>
      <c r="D57" s="9">
        <v>25500</v>
      </c>
      <c r="E57" s="9">
        <v>13350</v>
      </c>
      <c r="F57" s="9">
        <v>14179.18</v>
      </c>
      <c r="G57" s="9">
        <v>0</v>
      </c>
      <c r="H57" s="9">
        <v>14179.18</v>
      </c>
      <c r="I57" s="9">
        <v>0</v>
      </c>
      <c r="J57" s="9">
        <v>1577.68</v>
      </c>
      <c r="K57" s="9">
        <f t="shared" si="6"/>
        <v>-829.18000000000029</v>
      </c>
      <c r="L57" s="9">
        <f t="shared" si="7"/>
        <v>11320.82</v>
      </c>
      <c r="M57" s="9">
        <f t="shared" si="8"/>
        <v>106.2110861423221</v>
      </c>
      <c r="N57" s="9">
        <f t="shared" si="9"/>
        <v>11320.82</v>
      </c>
      <c r="O57" s="6">
        <f t="shared" si="4"/>
        <v>55.604627450980395</v>
      </c>
      <c r="P57" s="6">
        <f t="shared" si="5"/>
        <v>55.604627450980395</v>
      </c>
    </row>
    <row r="58" spans="1:16" ht="51" x14ac:dyDescent="0.2">
      <c r="A58" s="7" t="s">
        <v>111</v>
      </c>
      <c r="B58" s="8" t="s">
        <v>112</v>
      </c>
      <c r="C58" s="9">
        <v>4202814</v>
      </c>
      <c r="D58" s="9">
        <v>5181694.54</v>
      </c>
      <c r="E58" s="9">
        <v>3600182.37</v>
      </c>
      <c r="F58" s="9">
        <v>2905943.05</v>
      </c>
      <c r="G58" s="9">
        <v>0</v>
      </c>
      <c r="H58" s="9">
        <v>2859565.31</v>
      </c>
      <c r="I58" s="9">
        <v>46377.74</v>
      </c>
      <c r="J58" s="9">
        <v>282400.68</v>
      </c>
      <c r="K58" s="9">
        <f t="shared" si="6"/>
        <v>694239.3200000003</v>
      </c>
      <c r="L58" s="9">
        <f t="shared" si="7"/>
        <v>2275751.4900000002</v>
      </c>
      <c r="M58" s="9">
        <f t="shared" si="8"/>
        <v>80.716551311815891</v>
      </c>
      <c r="N58" s="9">
        <f t="shared" si="9"/>
        <v>2322129.23</v>
      </c>
      <c r="O58" s="6">
        <f t="shared" si="4"/>
        <v>55.18591047630531</v>
      </c>
      <c r="P58" s="6">
        <f t="shared" si="5"/>
        <v>68.039302000992677</v>
      </c>
    </row>
    <row r="59" spans="1:16" ht="63.75" x14ac:dyDescent="0.2">
      <c r="A59" s="7" t="s">
        <v>113</v>
      </c>
      <c r="B59" s="8" t="s">
        <v>114</v>
      </c>
      <c r="C59" s="9">
        <v>50900</v>
      </c>
      <c r="D59" s="9">
        <v>70800</v>
      </c>
      <c r="E59" s="9">
        <v>36806</v>
      </c>
      <c r="F59" s="9">
        <v>24947.829999999998</v>
      </c>
      <c r="G59" s="9">
        <v>0</v>
      </c>
      <c r="H59" s="9">
        <v>23017.599999999999</v>
      </c>
      <c r="I59" s="9">
        <v>1930.23</v>
      </c>
      <c r="J59" s="9">
        <v>10192.27</v>
      </c>
      <c r="K59" s="9">
        <f t="shared" si="6"/>
        <v>11858.170000000002</v>
      </c>
      <c r="L59" s="9">
        <f t="shared" si="7"/>
        <v>45852.17</v>
      </c>
      <c r="M59" s="9">
        <f t="shared" si="8"/>
        <v>67.781964897027663</v>
      </c>
      <c r="N59" s="9">
        <f t="shared" si="9"/>
        <v>47782.400000000001</v>
      </c>
      <c r="O59" s="6">
        <f t="shared" si="4"/>
        <v>32.510734463276833</v>
      </c>
      <c r="P59" s="6">
        <f t="shared" si="5"/>
        <v>45.221218074656186</v>
      </c>
    </row>
    <row r="60" spans="1:16" ht="51" x14ac:dyDescent="0.2">
      <c r="A60" s="7" t="s">
        <v>115</v>
      </c>
      <c r="B60" s="8" t="s">
        <v>116</v>
      </c>
      <c r="C60" s="9">
        <v>67100</v>
      </c>
      <c r="D60" s="9">
        <v>69850</v>
      </c>
      <c r="E60" s="9">
        <v>44430</v>
      </c>
      <c r="F60" s="9">
        <v>28772.35</v>
      </c>
      <c r="G60" s="9">
        <v>0</v>
      </c>
      <c r="H60" s="9">
        <v>28772.35</v>
      </c>
      <c r="I60" s="9">
        <v>0</v>
      </c>
      <c r="J60" s="9">
        <v>3638.69</v>
      </c>
      <c r="K60" s="9">
        <f t="shared" si="6"/>
        <v>15657.650000000001</v>
      </c>
      <c r="L60" s="9">
        <f t="shared" si="7"/>
        <v>41077.65</v>
      </c>
      <c r="M60" s="9">
        <f t="shared" si="8"/>
        <v>64.75883412108935</v>
      </c>
      <c r="N60" s="9">
        <f t="shared" si="9"/>
        <v>41077.65</v>
      </c>
      <c r="O60" s="6">
        <f t="shared" si="4"/>
        <v>41.191624910522542</v>
      </c>
      <c r="P60" s="6">
        <f t="shared" si="5"/>
        <v>42.879806259314449</v>
      </c>
    </row>
    <row r="61" spans="1:16" ht="38.25" x14ac:dyDescent="0.2">
      <c r="A61" s="7" t="s">
        <v>117</v>
      </c>
      <c r="B61" s="8" t="s">
        <v>118</v>
      </c>
      <c r="C61" s="9">
        <v>296709</v>
      </c>
      <c r="D61" s="9">
        <v>296709</v>
      </c>
      <c r="E61" s="9">
        <v>157216</v>
      </c>
      <c r="F61" s="9">
        <v>134611.84</v>
      </c>
      <c r="G61" s="9">
        <v>0</v>
      </c>
      <c r="H61" s="9">
        <v>134604.84</v>
      </c>
      <c r="I61" s="9">
        <v>7</v>
      </c>
      <c r="J61" s="9">
        <v>13719.87</v>
      </c>
      <c r="K61" s="9">
        <f t="shared" si="6"/>
        <v>22604.160000000003</v>
      </c>
      <c r="L61" s="9">
        <f t="shared" si="7"/>
        <v>162097.16</v>
      </c>
      <c r="M61" s="9">
        <f t="shared" si="8"/>
        <v>85.622226745369417</v>
      </c>
      <c r="N61" s="9">
        <f t="shared" si="9"/>
        <v>162104.16</v>
      </c>
      <c r="O61" s="6">
        <f t="shared" si="4"/>
        <v>45.365944410179672</v>
      </c>
      <c r="P61" s="6">
        <f t="shared" si="5"/>
        <v>45.365944410179672</v>
      </c>
    </row>
    <row r="62" spans="1:16" ht="63.75" x14ac:dyDescent="0.2">
      <c r="A62" s="7" t="s">
        <v>119</v>
      </c>
      <c r="B62" s="8" t="s">
        <v>120</v>
      </c>
      <c r="C62" s="9">
        <v>1068300</v>
      </c>
      <c r="D62" s="9">
        <v>1068300</v>
      </c>
      <c r="E62" s="9">
        <v>584871.19999999995</v>
      </c>
      <c r="F62" s="9">
        <v>582976.22</v>
      </c>
      <c r="G62" s="9">
        <v>0</v>
      </c>
      <c r="H62" s="9">
        <v>582976.22</v>
      </c>
      <c r="I62" s="9">
        <v>0</v>
      </c>
      <c r="J62" s="9">
        <v>0</v>
      </c>
      <c r="K62" s="9">
        <f t="shared" si="6"/>
        <v>1894.9799999999814</v>
      </c>
      <c r="L62" s="9">
        <f t="shared" si="7"/>
        <v>485323.78</v>
      </c>
      <c r="M62" s="9">
        <f t="shared" si="8"/>
        <v>99.676000459588366</v>
      </c>
      <c r="N62" s="9">
        <f t="shared" si="9"/>
        <v>485323.78</v>
      </c>
      <c r="O62" s="6">
        <f t="shared" si="4"/>
        <v>54.570459608724143</v>
      </c>
      <c r="P62" s="6">
        <f t="shared" si="5"/>
        <v>54.570459608724143</v>
      </c>
    </row>
    <row r="63" spans="1:16" ht="25.5" x14ac:dyDescent="0.2">
      <c r="A63" s="7" t="s">
        <v>121</v>
      </c>
      <c r="B63" s="8" t="s">
        <v>51</v>
      </c>
      <c r="C63" s="9">
        <v>49639</v>
      </c>
      <c r="D63" s="9">
        <v>49639</v>
      </c>
      <c r="E63" s="9">
        <v>24888</v>
      </c>
      <c r="F63" s="9">
        <v>18226.2</v>
      </c>
      <c r="G63" s="9">
        <v>0</v>
      </c>
      <c r="H63" s="9">
        <v>18226.2</v>
      </c>
      <c r="I63" s="9">
        <v>0</v>
      </c>
      <c r="J63" s="9">
        <v>0</v>
      </c>
      <c r="K63" s="9">
        <f t="shared" si="6"/>
        <v>6661.7999999999993</v>
      </c>
      <c r="L63" s="9">
        <f t="shared" si="7"/>
        <v>31412.799999999999</v>
      </c>
      <c r="M63" s="9">
        <f t="shared" si="8"/>
        <v>73.232883317261326</v>
      </c>
      <c r="N63" s="9">
        <f t="shared" si="9"/>
        <v>31412.799999999999</v>
      </c>
      <c r="O63" s="6">
        <f t="shared" si="4"/>
        <v>36.717500352545379</v>
      </c>
      <c r="P63" s="6">
        <f t="shared" si="5"/>
        <v>36.717500352545379</v>
      </c>
    </row>
    <row r="64" spans="1:16" x14ac:dyDescent="0.2">
      <c r="A64" s="4" t="s">
        <v>122</v>
      </c>
      <c r="B64" s="5" t="s">
        <v>123</v>
      </c>
      <c r="C64" s="6">
        <v>3473100</v>
      </c>
      <c r="D64" s="6">
        <v>4372901</v>
      </c>
      <c r="E64" s="6">
        <v>2927751</v>
      </c>
      <c r="F64" s="6">
        <v>2012752.5999999999</v>
      </c>
      <c r="G64" s="6">
        <v>0</v>
      </c>
      <c r="H64" s="6">
        <v>2010058.3499999999</v>
      </c>
      <c r="I64" s="6">
        <v>2694.2499999999995</v>
      </c>
      <c r="J64" s="6">
        <v>246887.43</v>
      </c>
      <c r="K64" s="6">
        <f t="shared" si="6"/>
        <v>914998.40000000014</v>
      </c>
      <c r="L64" s="6">
        <f t="shared" si="7"/>
        <v>2360148.4000000004</v>
      </c>
      <c r="M64" s="6">
        <f t="shared" si="8"/>
        <v>68.747396892700223</v>
      </c>
      <c r="N64" s="6">
        <f t="shared" si="9"/>
        <v>2362842.6500000004</v>
      </c>
      <c r="O64" s="6">
        <f t="shared" si="4"/>
        <v>45.966244147763689</v>
      </c>
      <c r="P64" s="6">
        <f t="shared" si="5"/>
        <v>57.875049667444067</v>
      </c>
    </row>
    <row r="65" spans="1:16" x14ac:dyDescent="0.2">
      <c r="A65" s="7" t="s">
        <v>124</v>
      </c>
      <c r="B65" s="8" t="s">
        <v>125</v>
      </c>
      <c r="C65" s="9">
        <v>912900</v>
      </c>
      <c r="D65" s="9">
        <v>1101900</v>
      </c>
      <c r="E65" s="9">
        <v>809700</v>
      </c>
      <c r="F65" s="9">
        <v>641794.8600000001</v>
      </c>
      <c r="G65" s="9">
        <v>0</v>
      </c>
      <c r="H65" s="9">
        <v>640583.38</v>
      </c>
      <c r="I65" s="9">
        <v>1211.48</v>
      </c>
      <c r="J65" s="9">
        <v>74961.11</v>
      </c>
      <c r="K65" s="9">
        <f t="shared" si="6"/>
        <v>167905.1399999999</v>
      </c>
      <c r="L65" s="9">
        <f t="shared" si="7"/>
        <v>460105.1399999999</v>
      </c>
      <c r="M65" s="9">
        <f t="shared" si="8"/>
        <v>79.263290107447219</v>
      </c>
      <c r="N65" s="9">
        <f t="shared" si="9"/>
        <v>461316.62</v>
      </c>
      <c r="O65" s="6">
        <f t="shared" si="4"/>
        <v>58.134438696796444</v>
      </c>
      <c r="P65" s="6">
        <f t="shared" si="5"/>
        <v>70.170158834483516</v>
      </c>
    </row>
    <row r="66" spans="1:16" x14ac:dyDescent="0.2">
      <c r="A66" s="7" t="s">
        <v>126</v>
      </c>
      <c r="B66" s="8" t="s">
        <v>127</v>
      </c>
      <c r="C66" s="9">
        <v>451300</v>
      </c>
      <c r="D66" s="9">
        <v>451300</v>
      </c>
      <c r="E66" s="9">
        <v>357000</v>
      </c>
      <c r="F66" s="9">
        <v>168722.83000000002</v>
      </c>
      <c r="G66" s="9">
        <v>0</v>
      </c>
      <c r="H66" s="9">
        <v>168722.83000000002</v>
      </c>
      <c r="I66" s="9">
        <v>0</v>
      </c>
      <c r="J66" s="9">
        <v>27701.629999999997</v>
      </c>
      <c r="K66" s="9">
        <f t="shared" si="6"/>
        <v>188277.16999999998</v>
      </c>
      <c r="L66" s="9">
        <f t="shared" si="7"/>
        <v>282577.17</v>
      </c>
      <c r="M66" s="9">
        <f t="shared" si="8"/>
        <v>47.261296918767506</v>
      </c>
      <c r="N66" s="9">
        <f t="shared" si="9"/>
        <v>282577.17</v>
      </c>
      <c r="O66" s="6">
        <f t="shared" si="4"/>
        <v>37.385958342565921</v>
      </c>
      <c r="P66" s="6">
        <f t="shared" si="5"/>
        <v>37.385958342565921</v>
      </c>
    </row>
    <row r="67" spans="1:16" ht="25.5" x14ac:dyDescent="0.2">
      <c r="A67" s="7" t="s">
        <v>128</v>
      </c>
      <c r="B67" s="8" t="s">
        <v>129</v>
      </c>
      <c r="C67" s="9">
        <v>1498900</v>
      </c>
      <c r="D67" s="9">
        <v>2127701</v>
      </c>
      <c r="E67" s="9">
        <v>1291401</v>
      </c>
      <c r="F67" s="9">
        <v>902050.82000000007</v>
      </c>
      <c r="G67" s="9">
        <v>0</v>
      </c>
      <c r="H67" s="9">
        <v>902050.82000000007</v>
      </c>
      <c r="I67" s="9">
        <v>0</v>
      </c>
      <c r="J67" s="9">
        <v>100371.47</v>
      </c>
      <c r="K67" s="9">
        <f t="shared" si="6"/>
        <v>389350.17999999993</v>
      </c>
      <c r="L67" s="9">
        <f t="shared" si="7"/>
        <v>1225650.18</v>
      </c>
      <c r="M67" s="9">
        <f t="shared" si="8"/>
        <v>69.850559198885549</v>
      </c>
      <c r="N67" s="9">
        <f t="shared" si="9"/>
        <v>1225650.18</v>
      </c>
      <c r="O67" s="6">
        <f t="shared" si="4"/>
        <v>42.395563098386482</v>
      </c>
      <c r="P67" s="6">
        <f t="shared" si="5"/>
        <v>60.180853959570356</v>
      </c>
    </row>
    <row r="68" spans="1:16" ht="25.5" x14ac:dyDescent="0.2">
      <c r="A68" s="7" t="s">
        <v>130</v>
      </c>
      <c r="B68" s="8" t="s">
        <v>131</v>
      </c>
      <c r="C68" s="9">
        <v>540000</v>
      </c>
      <c r="D68" s="9">
        <v>622000</v>
      </c>
      <c r="E68" s="9">
        <v>399650</v>
      </c>
      <c r="F68" s="9">
        <v>290039.11</v>
      </c>
      <c r="G68" s="9">
        <v>0</v>
      </c>
      <c r="H68" s="9">
        <v>288556.34000000003</v>
      </c>
      <c r="I68" s="9">
        <v>1482.77</v>
      </c>
      <c r="J68" s="9">
        <v>43853.22</v>
      </c>
      <c r="K68" s="9">
        <f t="shared" si="6"/>
        <v>109610.89000000001</v>
      </c>
      <c r="L68" s="9">
        <f t="shared" si="7"/>
        <v>331960.89</v>
      </c>
      <c r="M68" s="9">
        <f t="shared" si="8"/>
        <v>72.573279119229312</v>
      </c>
      <c r="N68" s="9">
        <f t="shared" si="9"/>
        <v>333443.65999999997</v>
      </c>
      <c r="O68" s="6">
        <f t="shared" si="4"/>
        <v>46.391694533762063</v>
      </c>
      <c r="P68" s="6">
        <f t="shared" si="5"/>
        <v>53.43635925925927</v>
      </c>
    </row>
    <row r="69" spans="1:16" x14ac:dyDescent="0.2">
      <c r="A69" s="7" t="s">
        <v>132</v>
      </c>
      <c r="B69" s="8" t="s">
        <v>133</v>
      </c>
      <c r="C69" s="9">
        <v>70000</v>
      </c>
      <c r="D69" s="9">
        <v>70000</v>
      </c>
      <c r="E69" s="9">
        <v>70000</v>
      </c>
      <c r="F69" s="9">
        <v>10144.98</v>
      </c>
      <c r="G69" s="9">
        <v>0</v>
      </c>
      <c r="H69" s="9">
        <v>10144.98</v>
      </c>
      <c r="I69" s="9">
        <v>0</v>
      </c>
      <c r="J69" s="9">
        <v>0</v>
      </c>
      <c r="K69" s="9">
        <f t="shared" si="6"/>
        <v>59855.020000000004</v>
      </c>
      <c r="L69" s="9">
        <f t="shared" si="7"/>
        <v>59855.020000000004</v>
      </c>
      <c r="M69" s="9">
        <f t="shared" si="8"/>
        <v>14.49282857142857</v>
      </c>
      <c r="N69" s="9">
        <f t="shared" si="9"/>
        <v>59855.020000000004</v>
      </c>
      <c r="O69" s="6">
        <f t="shared" si="4"/>
        <v>14.49282857142857</v>
      </c>
      <c r="P69" s="6">
        <f t="shared" si="5"/>
        <v>14.49282857142857</v>
      </c>
    </row>
    <row r="70" spans="1:16" x14ac:dyDescent="0.2">
      <c r="A70" s="4" t="s">
        <v>134</v>
      </c>
      <c r="B70" s="5" t="s">
        <v>135</v>
      </c>
      <c r="C70" s="6">
        <v>950000</v>
      </c>
      <c r="D70" s="6">
        <v>1272094.99</v>
      </c>
      <c r="E70" s="6">
        <v>953467.99</v>
      </c>
      <c r="F70" s="6">
        <v>726655.99</v>
      </c>
      <c r="G70" s="6">
        <v>0</v>
      </c>
      <c r="H70" s="6">
        <v>663451.74</v>
      </c>
      <c r="I70" s="6">
        <v>63204.25</v>
      </c>
      <c r="J70" s="6">
        <v>82337.95</v>
      </c>
      <c r="K70" s="6">
        <f t="shared" si="6"/>
        <v>226812</v>
      </c>
      <c r="L70" s="6">
        <f t="shared" si="7"/>
        <v>545439</v>
      </c>
      <c r="M70" s="6">
        <f t="shared" si="8"/>
        <v>76.211891497269875</v>
      </c>
      <c r="N70" s="6">
        <f t="shared" si="9"/>
        <v>608643.25</v>
      </c>
      <c r="O70" s="6">
        <f t="shared" si="4"/>
        <v>52.154260901538493</v>
      </c>
      <c r="P70" s="6">
        <f t="shared" si="5"/>
        <v>69.837025263157898</v>
      </c>
    </row>
    <row r="71" spans="1:16" ht="25.5" x14ac:dyDescent="0.2">
      <c r="A71" s="7" t="s">
        <v>136</v>
      </c>
      <c r="B71" s="8" t="s">
        <v>137</v>
      </c>
      <c r="C71" s="9">
        <v>100000</v>
      </c>
      <c r="D71" s="9">
        <v>100000</v>
      </c>
      <c r="E71" s="9">
        <v>100000</v>
      </c>
      <c r="F71" s="9">
        <v>35513</v>
      </c>
      <c r="G71" s="9">
        <v>0</v>
      </c>
      <c r="H71" s="9">
        <v>35513</v>
      </c>
      <c r="I71" s="9">
        <v>0</v>
      </c>
      <c r="J71" s="9">
        <v>0</v>
      </c>
      <c r="K71" s="9">
        <f t="shared" si="6"/>
        <v>64487</v>
      </c>
      <c r="L71" s="9">
        <f t="shared" si="7"/>
        <v>64487</v>
      </c>
      <c r="M71" s="9">
        <f t="shared" si="8"/>
        <v>35.512999999999998</v>
      </c>
      <c r="N71" s="9">
        <f t="shared" si="9"/>
        <v>64487</v>
      </c>
      <c r="O71" s="6">
        <f t="shared" si="4"/>
        <v>35.512999999999998</v>
      </c>
      <c r="P71" s="6">
        <f t="shared" si="5"/>
        <v>35.512999999999998</v>
      </c>
    </row>
    <row r="72" spans="1:16" ht="25.5" x14ac:dyDescent="0.2">
      <c r="A72" s="7" t="s">
        <v>138</v>
      </c>
      <c r="B72" s="8" t="s">
        <v>139</v>
      </c>
      <c r="C72" s="9">
        <v>520000</v>
      </c>
      <c r="D72" s="9">
        <v>633730</v>
      </c>
      <c r="E72" s="9">
        <v>413443</v>
      </c>
      <c r="F72" s="9">
        <v>327648.87</v>
      </c>
      <c r="G72" s="9">
        <v>0</v>
      </c>
      <c r="H72" s="9">
        <v>326910.74</v>
      </c>
      <c r="I72" s="9">
        <v>738.13</v>
      </c>
      <c r="J72" s="9">
        <v>66321.37</v>
      </c>
      <c r="K72" s="9">
        <f t="shared" si="6"/>
        <v>85794.13</v>
      </c>
      <c r="L72" s="9">
        <f t="shared" si="7"/>
        <v>306081.13</v>
      </c>
      <c r="M72" s="9">
        <f t="shared" si="8"/>
        <v>79.248861390808401</v>
      </c>
      <c r="N72" s="9">
        <f t="shared" si="9"/>
        <v>306819.26</v>
      </c>
      <c r="O72" s="6">
        <f t="shared" si="4"/>
        <v>51.585176652517632</v>
      </c>
      <c r="P72" s="6">
        <f t="shared" si="5"/>
        <v>62.867450000000005</v>
      </c>
    </row>
    <row r="73" spans="1:16" ht="38.25" x14ac:dyDescent="0.2">
      <c r="A73" s="7" t="s">
        <v>140</v>
      </c>
      <c r="B73" s="8" t="s">
        <v>141</v>
      </c>
      <c r="C73" s="9">
        <v>75000</v>
      </c>
      <c r="D73" s="9">
        <v>75000</v>
      </c>
      <c r="E73" s="9">
        <v>75000</v>
      </c>
      <c r="F73" s="9">
        <v>40935.1</v>
      </c>
      <c r="G73" s="9">
        <v>0</v>
      </c>
      <c r="H73" s="9">
        <v>40935.1</v>
      </c>
      <c r="I73" s="9">
        <v>0</v>
      </c>
      <c r="J73" s="9">
        <v>0</v>
      </c>
      <c r="K73" s="9">
        <f t="shared" ref="K73:K89" si="10">E73-F73</f>
        <v>34064.9</v>
      </c>
      <c r="L73" s="9">
        <f t="shared" ref="L73:L89" si="11">D73-F73</f>
        <v>34064.9</v>
      </c>
      <c r="M73" s="9">
        <f t="shared" ref="M73:M89" si="12">IF(E73=0,0,(F73/E73)*100)</f>
        <v>54.580133333333336</v>
      </c>
      <c r="N73" s="9">
        <f t="shared" ref="N73:N90" si="13">D73-H73</f>
        <v>34064.9</v>
      </c>
      <c r="O73" s="6">
        <f t="shared" si="4"/>
        <v>54.580133333333336</v>
      </c>
      <c r="P73" s="6">
        <f t="shared" si="5"/>
        <v>54.580133333333336</v>
      </c>
    </row>
    <row r="74" spans="1:16" ht="38.25" x14ac:dyDescent="0.2">
      <c r="A74" s="7" t="s">
        <v>142</v>
      </c>
      <c r="B74" s="8" t="s">
        <v>143</v>
      </c>
      <c r="C74" s="9">
        <v>255000</v>
      </c>
      <c r="D74" s="9">
        <v>463364.99</v>
      </c>
      <c r="E74" s="9">
        <v>365024.99</v>
      </c>
      <c r="F74" s="9">
        <v>322559.02</v>
      </c>
      <c r="G74" s="9">
        <v>0</v>
      </c>
      <c r="H74" s="9">
        <v>260092.9</v>
      </c>
      <c r="I74" s="9">
        <v>62466.12</v>
      </c>
      <c r="J74" s="9">
        <v>16016.58</v>
      </c>
      <c r="K74" s="9">
        <f t="shared" si="10"/>
        <v>42465.969999999972</v>
      </c>
      <c r="L74" s="9">
        <f t="shared" si="11"/>
        <v>140805.96999999997</v>
      </c>
      <c r="M74" s="9">
        <f t="shared" si="12"/>
        <v>88.366284182351464</v>
      </c>
      <c r="N74" s="9">
        <f t="shared" si="13"/>
        <v>203272.09</v>
      </c>
      <c r="O74" s="6">
        <f t="shared" ref="O74:O90" si="14">H74/D74*100</f>
        <v>56.131323171394541</v>
      </c>
      <c r="P74" s="6">
        <f t="shared" ref="P74:P90" si="15">H74/C74*100</f>
        <v>101.99721568627452</v>
      </c>
    </row>
    <row r="75" spans="1:16" x14ac:dyDescent="0.2">
      <c r="A75" s="4" t="s">
        <v>144</v>
      </c>
      <c r="B75" s="5" t="s">
        <v>145</v>
      </c>
      <c r="C75" s="6">
        <v>66040</v>
      </c>
      <c r="D75" s="6">
        <v>66040</v>
      </c>
      <c r="E75" s="6">
        <v>20000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10"/>
        <v>20000</v>
      </c>
      <c r="L75" s="6">
        <f t="shared" si="11"/>
        <v>66040</v>
      </c>
      <c r="M75" s="6">
        <f t="shared" si="12"/>
        <v>0</v>
      </c>
      <c r="N75" s="6">
        <f t="shared" si="13"/>
        <v>66040</v>
      </c>
      <c r="O75" s="6">
        <f t="shared" si="14"/>
        <v>0</v>
      </c>
      <c r="P75" s="6">
        <f t="shared" si="15"/>
        <v>0</v>
      </c>
    </row>
    <row r="76" spans="1:16" x14ac:dyDescent="0.2">
      <c r="A76" s="7" t="s">
        <v>146</v>
      </c>
      <c r="B76" s="8" t="s">
        <v>147</v>
      </c>
      <c r="C76" s="9">
        <v>46040</v>
      </c>
      <c r="D76" s="9">
        <v>46040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f t="shared" si="10"/>
        <v>0</v>
      </c>
      <c r="L76" s="9">
        <f t="shared" si="11"/>
        <v>46040</v>
      </c>
      <c r="M76" s="9">
        <f t="shared" si="12"/>
        <v>0</v>
      </c>
      <c r="N76" s="9">
        <f t="shared" si="13"/>
        <v>46040</v>
      </c>
      <c r="O76" s="6">
        <f t="shared" si="14"/>
        <v>0</v>
      </c>
      <c r="P76" s="6">
        <f t="shared" si="15"/>
        <v>0</v>
      </c>
    </row>
    <row r="77" spans="1:16" x14ac:dyDescent="0.2">
      <c r="A77" s="7" t="s">
        <v>148</v>
      </c>
      <c r="B77" s="8" t="s">
        <v>149</v>
      </c>
      <c r="C77" s="9">
        <v>20000</v>
      </c>
      <c r="D77" s="9">
        <v>20000</v>
      </c>
      <c r="E77" s="9">
        <v>20000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f t="shared" si="10"/>
        <v>20000</v>
      </c>
      <c r="L77" s="9">
        <f t="shared" si="11"/>
        <v>20000</v>
      </c>
      <c r="M77" s="9">
        <f t="shared" si="12"/>
        <v>0</v>
      </c>
      <c r="N77" s="9">
        <f t="shared" si="13"/>
        <v>20000</v>
      </c>
      <c r="O77" s="6">
        <f t="shared" si="14"/>
        <v>0</v>
      </c>
      <c r="P77" s="6">
        <f t="shared" si="15"/>
        <v>0</v>
      </c>
    </row>
    <row r="78" spans="1:16" x14ac:dyDescent="0.2">
      <c r="A78" s="4" t="s">
        <v>150</v>
      </c>
      <c r="B78" s="5" t="s">
        <v>151</v>
      </c>
      <c r="C78" s="6">
        <v>714238</v>
      </c>
      <c r="D78" s="6">
        <v>582678</v>
      </c>
      <c r="E78" s="6">
        <v>477612</v>
      </c>
      <c r="F78" s="6">
        <v>98159.39</v>
      </c>
      <c r="G78" s="6">
        <v>0</v>
      </c>
      <c r="H78" s="6">
        <v>98152.82</v>
      </c>
      <c r="I78" s="6">
        <v>6.57</v>
      </c>
      <c r="J78" s="6">
        <v>4690.0600000000004</v>
      </c>
      <c r="K78" s="6">
        <f t="shared" si="10"/>
        <v>379452.61</v>
      </c>
      <c r="L78" s="6">
        <f t="shared" si="11"/>
        <v>484518.61</v>
      </c>
      <c r="M78" s="6">
        <f t="shared" si="12"/>
        <v>20.552119712235037</v>
      </c>
      <c r="N78" s="6">
        <f t="shared" si="13"/>
        <v>484525.18</v>
      </c>
      <c r="O78" s="6">
        <f t="shared" si="14"/>
        <v>16.84512200563605</v>
      </c>
      <c r="P78" s="6">
        <f t="shared" si="15"/>
        <v>13.742312786494137</v>
      </c>
    </row>
    <row r="79" spans="1:16" x14ac:dyDescent="0.2">
      <c r="A79" s="7" t="s">
        <v>152</v>
      </c>
      <c r="B79" s="8" t="s">
        <v>153</v>
      </c>
      <c r="C79" s="9">
        <v>129238</v>
      </c>
      <c r="D79" s="9">
        <v>129238</v>
      </c>
      <c r="E79" s="9">
        <v>71612</v>
      </c>
      <c r="F79" s="9">
        <v>64471.29</v>
      </c>
      <c r="G79" s="9">
        <v>0</v>
      </c>
      <c r="H79" s="9">
        <v>64464.72</v>
      </c>
      <c r="I79" s="9">
        <v>6.57</v>
      </c>
      <c r="J79" s="9">
        <v>4690.0600000000004</v>
      </c>
      <c r="K79" s="9">
        <f t="shared" si="10"/>
        <v>7140.7099999999991</v>
      </c>
      <c r="L79" s="9">
        <f t="shared" si="11"/>
        <v>64766.71</v>
      </c>
      <c r="M79" s="9">
        <f t="shared" si="12"/>
        <v>90.028612523040835</v>
      </c>
      <c r="N79" s="9">
        <f t="shared" si="13"/>
        <v>64773.279999999999</v>
      </c>
      <c r="O79" s="6">
        <f t="shared" si="14"/>
        <v>49.880623346074685</v>
      </c>
      <c r="P79" s="6">
        <f t="shared" si="15"/>
        <v>49.880623346074685</v>
      </c>
    </row>
    <row r="80" spans="1:16" ht="25.5" x14ac:dyDescent="0.2">
      <c r="A80" s="7" t="s">
        <v>154</v>
      </c>
      <c r="B80" s="8" t="s">
        <v>155</v>
      </c>
      <c r="C80" s="9">
        <v>160000</v>
      </c>
      <c r="D80" s="9">
        <v>80000</v>
      </c>
      <c r="E80" s="9">
        <v>80000</v>
      </c>
      <c r="F80" s="9">
        <v>28018.6</v>
      </c>
      <c r="G80" s="9">
        <v>0</v>
      </c>
      <c r="H80" s="9">
        <v>28018.6</v>
      </c>
      <c r="I80" s="9">
        <v>0</v>
      </c>
      <c r="J80" s="9">
        <v>0</v>
      </c>
      <c r="K80" s="9">
        <f t="shared" si="10"/>
        <v>51981.4</v>
      </c>
      <c r="L80" s="9">
        <f t="shared" si="11"/>
        <v>51981.4</v>
      </c>
      <c r="M80" s="9">
        <f t="shared" si="12"/>
        <v>35.023249999999997</v>
      </c>
      <c r="N80" s="9">
        <f t="shared" si="13"/>
        <v>51981.4</v>
      </c>
      <c r="O80" s="6">
        <f t="shared" si="14"/>
        <v>35.023249999999997</v>
      </c>
      <c r="P80" s="6">
        <f t="shared" si="15"/>
        <v>17.511624999999999</v>
      </c>
    </row>
    <row r="81" spans="1:16" ht="25.5" x14ac:dyDescent="0.2">
      <c r="A81" s="7" t="s">
        <v>156</v>
      </c>
      <c r="B81" s="8" t="s">
        <v>157</v>
      </c>
      <c r="C81" s="9">
        <v>175000</v>
      </c>
      <c r="D81" s="9">
        <v>175000</v>
      </c>
      <c r="E81" s="9">
        <v>175000</v>
      </c>
      <c r="F81" s="9">
        <v>5669.5</v>
      </c>
      <c r="G81" s="9">
        <v>0</v>
      </c>
      <c r="H81" s="9">
        <v>5669.5</v>
      </c>
      <c r="I81" s="9">
        <v>0</v>
      </c>
      <c r="J81" s="9">
        <v>0</v>
      </c>
      <c r="K81" s="9">
        <f t="shared" si="10"/>
        <v>169330.5</v>
      </c>
      <c r="L81" s="9">
        <f t="shared" si="11"/>
        <v>169330.5</v>
      </c>
      <c r="M81" s="9">
        <f t="shared" si="12"/>
        <v>3.2397142857142862</v>
      </c>
      <c r="N81" s="9">
        <f t="shared" si="13"/>
        <v>169330.5</v>
      </c>
      <c r="O81" s="6">
        <f t="shared" si="14"/>
        <v>3.2397142857142862</v>
      </c>
      <c r="P81" s="6">
        <f t="shared" si="15"/>
        <v>3.2397142857142862</v>
      </c>
    </row>
    <row r="82" spans="1:16" x14ac:dyDescent="0.2">
      <c r="A82" s="7" t="s">
        <v>158</v>
      </c>
      <c r="B82" s="8" t="s">
        <v>159</v>
      </c>
      <c r="C82" s="9">
        <v>0</v>
      </c>
      <c r="D82" s="9">
        <v>50000</v>
      </c>
      <c r="E82" s="9">
        <v>25000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f t="shared" si="10"/>
        <v>25000</v>
      </c>
      <c r="L82" s="9">
        <f t="shared" si="11"/>
        <v>50000</v>
      </c>
      <c r="M82" s="9">
        <f t="shared" si="12"/>
        <v>0</v>
      </c>
      <c r="N82" s="9">
        <f t="shared" si="13"/>
        <v>50000</v>
      </c>
      <c r="O82" s="6">
        <f t="shared" si="14"/>
        <v>0</v>
      </c>
      <c r="P82" s="6"/>
    </row>
    <row r="83" spans="1:16" x14ac:dyDescent="0.2">
      <c r="A83" s="7" t="s">
        <v>160</v>
      </c>
      <c r="B83" s="8" t="s">
        <v>161</v>
      </c>
      <c r="C83" s="9">
        <v>250000</v>
      </c>
      <c r="D83" s="9">
        <v>148440</v>
      </c>
      <c r="E83" s="9">
        <v>126000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f t="shared" si="10"/>
        <v>126000</v>
      </c>
      <c r="L83" s="9">
        <f t="shared" si="11"/>
        <v>148440</v>
      </c>
      <c r="M83" s="9">
        <f t="shared" si="12"/>
        <v>0</v>
      </c>
      <c r="N83" s="9">
        <f t="shared" si="13"/>
        <v>148440</v>
      </c>
      <c r="O83" s="6">
        <f t="shared" si="14"/>
        <v>0</v>
      </c>
      <c r="P83" s="6">
        <f t="shared" si="15"/>
        <v>0</v>
      </c>
    </row>
    <row r="84" spans="1:16" x14ac:dyDescent="0.2">
      <c r="A84" s="4" t="s">
        <v>162</v>
      </c>
      <c r="B84" s="5" t="s">
        <v>163</v>
      </c>
      <c r="C84" s="6">
        <v>2082400</v>
      </c>
      <c r="D84" s="6">
        <v>4199610</v>
      </c>
      <c r="E84" s="6">
        <v>3113090</v>
      </c>
      <c r="F84" s="6">
        <v>2676208</v>
      </c>
      <c r="G84" s="6">
        <v>0</v>
      </c>
      <c r="H84" s="6">
        <v>2676208</v>
      </c>
      <c r="I84" s="6">
        <v>0</v>
      </c>
      <c r="J84" s="6">
        <v>0</v>
      </c>
      <c r="K84" s="6">
        <f t="shared" si="10"/>
        <v>436882</v>
      </c>
      <c r="L84" s="6">
        <f t="shared" si="11"/>
        <v>1523402</v>
      </c>
      <c r="M84" s="6">
        <f t="shared" si="12"/>
        <v>85.966290727219572</v>
      </c>
      <c r="N84" s="6">
        <f t="shared" si="13"/>
        <v>1523402</v>
      </c>
      <c r="O84" s="6">
        <f t="shared" si="14"/>
        <v>63.725155431099559</v>
      </c>
      <c r="P84" s="6">
        <f t="shared" si="15"/>
        <v>128.51555897041877</v>
      </c>
    </row>
    <row r="85" spans="1:16" x14ac:dyDescent="0.2">
      <c r="A85" s="7" t="s">
        <v>164</v>
      </c>
      <c r="B85" s="8" t="s">
        <v>165</v>
      </c>
      <c r="C85" s="9">
        <v>1982400</v>
      </c>
      <c r="D85" s="9">
        <v>2062360</v>
      </c>
      <c r="E85" s="9">
        <v>1025840</v>
      </c>
      <c r="F85" s="9">
        <v>588958</v>
      </c>
      <c r="G85" s="9">
        <v>0</v>
      </c>
      <c r="H85" s="9">
        <v>588958</v>
      </c>
      <c r="I85" s="9">
        <v>0</v>
      </c>
      <c r="J85" s="9">
        <v>0</v>
      </c>
      <c r="K85" s="9">
        <f t="shared" si="10"/>
        <v>436882</v>
      </c>
      <c r="L85" s="9">
        <f t="shared" si="11"/>
        <v>1473402</v>
      </c>
      <c r="M85" s="9">
        <f t="shared" si="12"/>
        <v>57.41226702019808</v>
      </c>
      <c r="N85" s="9">
        <f t="shared" si="13"/>
        <v>1473402</v>
      </c>
      <c r="O85" s="6">
        <f t="shared" si="14"/>
        <v>28.557477840920107</v>
      </c>
      <c r="P85" s="6">
        <f t="shared" si="15"/>
        <v>29.709342211460854</v>
      </c>
    </row>
    <row r="86" spans="1:16" ht="38.25" x14ac:dyDescent="0.2">
      <c r="A86" s="7" t="s">
        <v>166</v>
      </c>
      <c r="B86" s="8" t="s">
        <v>167</v>
      </c>
      <c r="C86" s="9">
        <v>0</v>
      </c>
      <c r="D86" s="9">
        <v>1817150</v>
      </c>
      <c r="E86" s="9">
        <v>1817150</v>
      </c>
      <c r="F86" s="9">
        <v>1817150</v>
      </c>
      <c r="G86" s="9">
        <v>0</v>
      </c>
      <c r="H86" s="9">
        <v>1817150</v>
      </c>
      <c r="I86" s="9">
        <v>0</v>
      </c>
      <c r="J86" s="9">
        <v>0</v>
      </c>
      <c r="K86" s="9">
        <f t="shared" si="10"/>
        <v>0</v>
      </c>
      <c r="L86" s="9">
        <f t="shared" si="11"/>
        <v>0</v>
      </c>
      <c r="M86" s="9">
        <f t="shared" si="12"/>
        <v>100</v>
      </c>
      <c r="N86" s="9">
        <f t="shared" si="13"/>
        <v>0</v>
      </c>
      <c r="O86" s="6">
        <f t="shared" si="14"/>
        <v>100</v>
      </c>
      <c r="P86" s="6"/>
    </row>
    <row r="87" spans="1:16" ht="38.25" x14ac:dyDescent="0.2">
      <c r="A87" s="7" t="s">
        <v>168</v>
      </c>
      <c r="B87" s="8" t="s">
        <v>169</v>
      </c>
      <c r="C87" s="9">
        <v>100000</v>
      </c>
      <c r="D87" s="9">
        <v>100000</v>
      </c>
      <c r="E87" s="9">
        <v>50000</v>
      </c>
      <c r="F87" s="9">
        <v>50000</v>
      </c>
      <c r="G87" s="9">
        <v>0</v>
      </c>
      <c r="H87" s="9">
        <v>50000</v>
      </c>
      <c r="I87" s="9">
        <v>0</v>
      </c>
      <c r="J87" s="9">
        <v>0</v>
      </c>
      <c r="K87" s="9">
        <f t="shared" si="10"/>
        <v>0</v>
      </c>
      <c r="L87" s="9">
        <f t="shared" si="11"/>
        <v>50000</v>
      </c>
      <c r="M87" s="9">
        <f t="shared" si="12"/>
        <v>100</v>
      </c>
      <c r="N87" s="9">
        <f t="shared" si="13"/>
        <v>50000</v>
      </c>
      <c r="O87" s="6">
        <f t="shared" si="14"/>
        <v>50</v>
      </c>
      <c r="P87" s="6">
        <f t="shared" si="15"/>
        <v>50</v>
      </c>
    </row>
    <row r="88" spans="1:16" x14ac:dyDescent="0.2">
      <c r="A88" s="7" t="s">
        <v>170</v>
      </c>
      <c r="B88" s="8" t="s">
        <v>171</v>
      </c>
      <c r="C88" s="9">
        <v>0</v>
      </c>
      <c r="D88" s="9">
        <v>220100</v>
      </c>
      <c r="E88" s="9">
        <v>220100</v>
      </c>
      <c r="F88" s="9">
        <v>220100</v>
      </c>
      <c r="G88" s="9">
        <v>0</v>
      </c>
      <c r="H88" s="9">
        <v>220100</v>
      </c>
      <c r="I88" s="9">
        <v>0</v>
      </c>
      <c r="J88" s="9">
        <v>0</v>
      </c>
      <c r="K88" s="9">
        <f t="shared" si="10"/>
        <v>0</v>
      </c>
      <c r="L88" s="9">
        <f t="shared" si="11"/>
        <v>0</v>
      </c>
      <c r="M88" s="9">
        <f t="shared" si="12"/>
        <v>100</v>
      </c>
      <c r="N88" s="9">
        <f t="shared" si="13"/>
        <v>0</v>
      </c>
      <c r="O88" s="6">
        <f t="shared" si="14"/>
        <v>100</v>
      </c>
      <c r="P88" s="6"/>
    </row>
    <row r="89" spans="1:16" x14ac:dyDescent="0.2">
      <c r="A89" s="4" t="s">
        <v>172</v>
      </c>
      <c r="B89" s="5" t="s">
        <v>173</v>
      </c>
      <c r="C89" s="6">
        <v>149951440</v>
      </c>
      <c r="D89" s="6">
        <v>160330659.89000002</v>
      </c>
      <c r="E89" s="6">
        <v>107444373.43000001</v>
      </c>
      <c r="F89" s="6">
        <v>94191562.400000051</v>
      </c>
      <c r="G89" s="6">
        <v>0</v>
      </c>
      <c r="H89" s="6">
        <v>93441606.540000036</v>
      </c>
      <c r="I89" s="6">
        <v>749955.8600000001</v>
      </c>
      <c r="J89" s="6">
        <v>9556341.0600000005</v>
      </c>
      <c r="K89" s="6">
        <f t="shared" si="10"/>
        <v>13252811.029999956</v>
      </c>
      <c r="L89" s="6">
        <f t="shared" si="11"/>
        <v>66139097.489999965</v>
      </c>
      <c r="M89" s="6">
        <f t="shared" si="12"/>
        <v>87.665421085419453</v>
      </c>
      <c r="N89" s="6">
        <f t="shared" si="13"/>
        <v>66889053.349999979</v>
      </c>
      <c r="O89" s="6">
        <f t="shared" si="14"/>
        <v>58.280560065123325</v>
      </c>
      <c r="P89" s="6">
        <f t="shared" si="15"/>
        <v>62.314577665943084</v>
      </c>
    </row>
    <row r="90" spans="1:16" x14ac:dyDescent="0.2">
      <c r="A90" s="14">
        <v>218831</v>
      </c>
      <c r="B90" s="10" t="s">
        <v>174</v>
      </c>
      <c r="C90" s="11">
        <v>80000</v>
      </c>
      <c r="D90" s="11">
        <v>80000</v>
      </c>
      <c r="E90" s="10"/>
      <c r="F90" s="10"/>
      <c r="G90" s="10"/>
      <c r="H90" s="10">
        <v>40000</v>
      </c>
      <c r="I90" s="10"/>
      <c r="J90" s="10"/>
      <c r="K90" s="10"/>
      <c r="L90" s="10"/>
      <c r="M90" s="10"/>
      <c r="N90" s="10">
        <f t="shared" si="13"/>
        <v>40000</v>
      </c>
      <c r="O90" s="6">
        <f t="shared" si="14"/>
        <v>50</v>
      </c>
      <c r="P90" s="6">
        <f t="shared" si="15"/>
        <v>50</v>
      </c>
    </row>
    <row r="91" spans="1:16" x14ac:dyDescent="0.2">
      <c r="A91" s="15"/>
      <c r="B91" s="15"/>
      <c r="C91" s="16"/>
      <c r="D91" s="16"/>
      <c r="E91" s="16"/>
      <c r="F91" s="16"/>
      <c r="G91" s="16"/>
      <c r="H91" s="16"/>
      <c r="I91" s="15"/>
      <c r="J91" s="15"/>
      <c r="K91" s="15"/>
      <c r="L91" s="15"/>
      <c r="M91" s="15"/>
      <c r="N91" s="15"/>
      <c r="O91" s="15"/>
      <c r="P91" s="15"/>
    </row>
    <row r="92" spans="1:16" x14ac:dyDescent="0.2">
      <c r="A92" s="15"/>
      <c r="B92" s="15" t="s">
        <v>182</v>
      </c>
      <c r="C92" s="15" t="s">
        <v>183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</sheetData>
  <mergeCells count="2">
    <mergeCell ref="A5:L5"/>
    <mergeCell ref="A6:L6"/>
  </mergeCells>
  <pageMargins left="0.32" right="0.33" top="0.39370078740157499" bottom="0.39370078740157499" header="0" footer="0"/>
  <pageSetup paperSize="9" scale="7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2019-09-06T09:08:00Z</cp:lastPrinted>
  <dcterms:created xsi:type="dcterms:W3CDTF">2019-08-05T13:11:13Z</dcterms:created>
  <dcterms:modified xsi:type="dcterms:W3CDTF">2019-09-06T09:09:46Z</dcterms:modified>
</cp:coreProperties>
</file>